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51327c531fbef/Documentos/02. Estudos e Faculdade/POWER BI/"/>
    </mc:Choice>
  </mc:AlternateContent>
  <xr:revisionPtr revIDLastSave="2" documentId="8_{665DF9D9-A8EB-4D5F-A1D1-367D5DB13289}" xr6:coauthVersionLast="47" xr6:coauthVersionMax="47" xr10:uidLastSave="{120D6173-9818-4B7C-A807-96E9E979D978}"/>
  <bookViews>
    <workbookView xWindow="-108" yWindow="-108" windowWidth="23256" windowHeight="12456" tabRatio="811" activeTab="3" xr2:uid="{00000000-000D-0000-FFFF-FFFF00000000}"/>
  </bookViews>
  <sheets>
    <sheet name="REGIÕES - POWER BI" sheetId="6" r:id="rId1"/>
    <sheet name="Cidades" sheetId="2" r:id="rId2"/>
    <sheet name="Regiões" sheetId="5" r:id="rId3"/>
    <sheet name="CIDADE-EMPRESAS" sheetId="4" r:id="rId4"/>
    <sheet name="2024" sheetId="1" r:id="rId5"/>
  </sheets>
  <definedNames>
    <definedName name="_xlnm._FilterDatabase" localSheetId="4" hidden="1">'2024'!$B$1355:$E$1450</definedName>
    <definedName name="_xlnm._FilterDatabase" localSheetId="3" hidden="1">'CIDADE-EMPRESAS'!$B$2:$K$1547</definedName>
    <definedName name="_xlnm._FilterDatabase" localSheetId="1" hidden="1">Cidades!$B$1:$C$219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42" i="4" l="1" a="1"/>
  <c r="C1542" i="4" s="1"/>
  <c r="B1542" i="4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3" i="4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 s="1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 s="1"/>
  <c r="C325" i="4" a="1"/>
  <c r="C325" i="4" s="1"/>
  <c r="C326" i="4" a="1"/>
  <c r="C326" i="4" s="1"/>
  <c r="C327" i="4" a="1"/>
  <c r="C327" i="4" s="1"/>
  <c r="C328" i="4" a="1"/>
  <c r="C328" i="4" s="1"/>
  <c r="C329" i="4" a="1"/>
  <c r="C329" i="4" s="1"/>
  <c r="C330" i="4" a="1"/>
  <c r="C330" i="4" s="1"/>
  <c r="C331" i="4" a="1"/>
  <c r="C331" i="4" s="1"/>
  <c r="C332" i="4" a="1"/>
  <c r="C332" i="4" s="1"/>
  <c r="C333" i="4" a="1"/>
  <c r="C333" i="4" s="1"/>
  <c r="C334" i="4" a="1"/>
  <c r="C334" i="4" s="1"/>
  <c r="C335" i="4" a="1"/>
  <c r="C335" i="4" s="1"/>
  <c r="C336" i="4" a="1"/>
  <c r="C336" i="4" s="1"/>
  <c r="C337" i="4" a="1"/>
  <c r="C337" i="4" s="1"/>
  <c r="C338" i="4" a="1"/>
  <c r="C338" i="4" s="1"/>
  <c r="C339" i="4" a="1"/>
  <c r="C339" i="4" s="1"/>
  <c r="C340" i="4" a="1"/>
  <c r="C340" i="4" s="1"/>
  <c r="C341" i="4" a="1"/>
  <c r="C341" i="4" s="1"/>
  <c r="C342" i="4" a="1"/>
  <c r="C342" i="4" s="1"/>
  <c r="C343" i="4" a="1"/>
  <c r="C343" i="4" s="1"/>
  <c r="C344" i="4" a="1"/>
  <c r="C344" i="4" s="1"/>
  <c r="C345" i="4" a="1"/>
  <c r="C345" i="4" s="1"/>
  <c r="C346" i="4" a="1"/>
  <c r="C346" i="4" s="1"/>
  <c r="C347" i="4" a="1"/>
  <c r="C347" i="4" s="1"/>
  <c r="C348" i="4" a="1"/>
  <c r="C348" i="4" s="1"/>
  <c r="C349" i="4" a="1"/>
  <c r="C349" i="4" s="1"/>
  <c r="C350" i="4" a="1"/>
  <c r="C350" i="4" s="1"/>
  <c r="C351" i="4" a="1"/>
  <c r="C351" i="4" s="1"/>
  <c r="C352" i="4" a="1"/>
  <c r="C352" i="4" s="1"/>
  <c r="C353" i="4" a="1"/>
  <c r="C353" i="4" s="1"/>
  <c r="C354" i="4" a="1"/>
  <c r="C354" i="4" s="1"/>
  <c r="C355" i="4" a="1"/>
  <c r="C355" i="4" s="1"/>
  <c r="C356" i="4" a="1"/>
  <c r="C356" i="4" s="1"/>
  <c r="C357" i="4" a="1"/>
  <c r="C357" i="4" s="1"/>
  <c r="C358" i="4" a="1"/>
  <c r="C358" i="4" s="1"/>
  <c r="C359" i="4" a="1"/>
  <c r="C359" i="4" s="1"/>
  <c r="C360" i="4" a="1"/>
  <c r="C360" i="4" s="1"/>
  <c r="C361" i="4" a="1"/>
  <c r="C361" i="4" s="1"/>
  <c r="C362" i="4" a="1"/>
  <c r="C362" i="4" s="1"/>
  <c r="C363" i="4" a="1"/>
  <c r="C363" i="4" s="1"/>
  <c r="C364" i="4" a="1"/>
  <c r="C364" i="4" s="1"/>
  <c r="C365" i="4" a="1"/>
  <c r="C365" i="4" s="1"/>
  <c r="C366" i="4" a="1"/>
  <c r="C366" i="4" s="1"/>
  <c r="C367" i="4" a="1"/>
  <c r="C367" i="4" s="1"/>
  <c r="C368" i="4" a="1"/>
  <c r="C368" i="4" s="1"/>
  <c r="C369" i="4" a="1"/>
  <c r="C369" i="4" s="1"/>
  <c r="C370" i="4" a="1"/>
  <c r="C370" i="4" s="1"/>
  <c r="C371" i="4" a="1"/>
  <c r="C371" i="4" s="1"/>
  <c r="C372" i="4" a="1"/>
  <c r="C372" i="4" s="1"/>
  <c r="C373" i="4" a="1"/>
  <c r="C373" i="4" s="1"/>
  <c r="C374" i="4" a="1"/>
  <c r="C374" i="4" s="1"/>
  <c r="C375" i="4" a="1"/>
  <c r="C375" i="4" s="1"/>
  <c r="C376" i="4" a="1"/>
  <c r="C376" i="4" s="1"/>
  <c r="C377" i="4" a="1"/>
  <c r="C377" i="4" s="1"/>
  <c r="C378" i="4" a="1"/>
  <c r="C378" i="4" s="1"/>
  <c r="C379" i="4" a="1"/>
  <c r="C379" i="4" s="1"/>
  <c r="C380" i="4" a="1"/>
  <c r="C380" i="4" s="1"/>
  <c r="C381" i="4" a="1"/>
  <c r="C381" i="4" s="1"/>
  <c r="C382" i="4" a="1"/>
  <c r="C382" i="4" s="1"/>
  <c r="C383" i="4" a="1"/>
  <c r="C383" i="4" s="1"/>
  <c r="C384" i="4" a="1"/>
  <c r="C384" i="4" s="1"/>
  <c r="C385" i="4" a="1"/>
  <c r="C385" i="4" s="1"/>
  <c r="C386" i="4" a="1"/>
  <c r="C386" i="4" s="1"/>
  <c r="C387" i="4" a="1"/>
  <c r="C387" i="4" s="1"/>
  <c r="C388" i="4" a="1"/>
  <c r="C388" i="4" s="1"/>
  <c r="C389" i="4" a="1"/>
  <c r="C389" i="4" s="1"/>
  <c r="C390" i="4" a="1"/>
  <c r="C390" i="4" s="1"/>
  <c r="C391" i="4" a="1"/>
  <c r="C391" i="4" s="1"/>
  <c r="C392" i="4" a="1"/>
  <c r="C392" i="4" s="1"/>
  <c r="C393" i="4" a="1"/>
  <c r="C393" i="4" s="1"/>
  <c r="C394" i="4" a="1"/>
  <c r="C394" i="4" s="1"/>
  <c r="C395" i="4" a="1"/>
  <c r="C395" i="4" s="1"/>
  <c r="C396" i="4" a="1"/>
  <c r="C396" i="4" s="1"/>
  <c r="C397" i="4" a="1"/>
  <c r="C397" i="4" s="1"/>
  <c r="C398" i="4" a="1"/>
  <c r="C398" i="4" s="1"/>
  <c r="C399" i="4" a="1"/>
  <c r="C399" i="4" s="1"/>
  <c r="C400" i="4" a="1"/>
  <c r="C400" i="4" s="1"/>
  <c r="C401" i="4" a="1"/>
  <c r="C401" i="4" s="1"/>
  <c r="C402" i="4" a="1"/>
  <c r="C402" i="4" s="1"/>
  <c r="C403" i="4" a="1"/>
  <c r="C403" i="4" s="1"/>
  <c r="C404" i="4" a="1"/>
  <c r="C404" i="4" s="1"/>
  <c r="C405" i="4" a="1"/>
  <c r="C405" i="4" s="1"/>
  <c r="C406" i="4" a="1"/>
  <c r="C406" i="4" s="1"/>
  <c r="C407" i="4" a="1"/>
  <c r="C407" i="4" s="1"/>
  <c r="C408" i="4" a="1"/>
  <c r="C408" i="4" s="1"/>
  <c r="C409" i="4" a="1"/>
  <c r="C409" i="4" s="1"/>
  <c r="C410" i="4" a="1"/>
  <c r="C410" i="4" s="1"/>
  <c r="C411" i="4" a="1"/>
  <c r="C411" i="4" s="1"/>
  <c r="C412" i="4" a="1"/>
  <c r="C412" i="4" s="1"/>
  <c r="C413" i="4" a="1"/>
  <c r="C413" i="4" s="1"/>
  <c r="C414" i="4" a="1"/>
  <c r="C414" i="4" s="1"/>
  <c r="C415" i="4" a="1"/>
  <c r="C415" i="4" s="1"/>
  <c r="C416" i="4" a="1"/>
  <c r="C416" i="4" s="1"/>
  <c r="C417" i="4" a="1"/>
  <c r="C417" i="4" s="1"/>
  <c r="C418" i="4" a="1"/>
  <c r="C418" i="4" s="1"/>
  <c r="C419" i="4" a="1"/>
  <c r="C419" i="4" s="1"/>
  <c r="C420" i="4" a="1"/>
  <c r="C420" i="4" s="1"/>
  <c r="C421" i="4" a="1"/>
  <c r="C421" i="4" s="1"/>
  <c r="C422" i="4" a="1"/>
  <c r="C422" i="4" s="1"/>
  <c r="C423" i="4" a="1"/>
  <c r="C423" i="4" s="1"/>
  <c r="C424" i="4" a="1"/>
  <c r="C424" i="4" s="1"/>
  <c r="C425" i="4" a="1"/>
  <c r="C425" i="4" s="1"/>
  <c r="C426" i="4" a="1"/>
  <c r="C426" i="4" s="1"/>
  <c r="C427" i="4" a="1"/>
  <c r="C427" i="4" s="1"/>
  <c r="C428" i="4" a="1"/>
  <c r="C428" i="4" s="1"/>
  <c r="C429" i="4" a="1"/>
  <c r="C429" i="4" s="1"/>
  <c r="C430" i="4" a="1"/>
  <c r="C430" i="4" s="1"/>
  <c r="C431" i="4" a="1"/>
  <c r="C431" i="4" s="1"/>
  <c r="C432" i="4" a="1"/>
  <c r="C432" i="4" s="1"/>
  <c r="C433" i="4" a="1"/>
  <c r="C433" i="4" s="1"/>
  <c r="C434" i="4" a="1"/>
  <c r="C434" i="4" s="1"/>
  <c r="C435" i="4" a="1"/>
  <c r="C435" i="4" s="1"/>
  <c r="C436" i="4" a="1"/>
  <c r="C436" i="4" s="1"/>
  <c r="C437" i="4" a="1"/>
  <c r="C437" i="4" s="1"/>
  <c r="C438" i="4" a="1"/>
  <c r="C438" i="4" s="1"/>
  <c r="C439" i="4" a="1"/>
  <c r="C439" i="4" s="1"/>
  <c r="C440" i="4" a="1"/>
  <c r="C440" i="4" s="1"/>
  <c r="C441" i="4" a="1"/>
  <c r="C441" i="4" s="1"/>
  <c r="C442" i="4" a="1"/>
  <c r="C442" i="4" s="1"/>
  <c r="C443" i="4" a="1"/>
  <c r="C443" i="4" s="1"/>
  <c r="C444" i="4" a="1"/>
  <c r="C444" i="4" s="1"/>
  <c r="C445" i="4" a="1"/>
  <c r="C445" i="4" s="1"/>
  <c r="C446" i="4" a="1"/>
  <c r="C446" i="4" s="1"/>
  <c r="C447" i="4" a="1"/>
  <c r="C447" i="4" s="1"/>
  <c r="C448" i="4" a="1"/>
  <c r="C448" i="4" s="1"/>
  <c r="C449" i="4" a="1"/>
  <c r="C449" i="4" s="1"/>
  <c r="C450" i="4" a="1"/>
  <c r="C450" i="4" s="1"/>
  <c r="C451" i="4" a="1"/>
  <c r="C451" i="4" s="1"/>
  <c r="C452" i="4" a="1"/>
  <c r="C452" i="4" s="1"/>
  <c r="C453" i="4" a="1"/>
  <c r="C453" i="4" s="1"/>
  <c r="C454" i="4" a="1"/>
  <c r="C454" i="4" s="1"/>
  <c r="C455" i="4" a="1"/>
  <c r="C455" i="4" s="1"/>
  <c r="C456" i="4" a="1"/>
  <c r="C456" i="4" s="1"/>
  <c r="C457" i="4" a="1"/>
  <c r="C457" i="4" s="1"/>
  <c r="C458" i="4" a="1"/>
  <c r="C458" i="4" s="1"/>
  <c r="C459" i="4" a="1"/>
  <c r="C459" i="4" s="1"/>
  <c r="C460" i="4" a="1"/>
  <c r="C460" i="4" s="1"/>
  <c r="C461" i="4" a="1"/>
  <c r="C461" i="4" s="1"/>
  <c r="C462" i="4" a="1"/>
  <c r="C462" i="4" s="1"/>
  <c r="C463" i="4" a="1"/>
  <c r="C463" i="4" s="1"/>
  <c r="C464" i="4" a="1"/>
  <c r="C464" i="4" s="1"/>
  <c r="C465" i="4" a="1"/>
  <c r="C465" i="4" s="1"/>
  <c r="C466" i="4" a="1"/>
  <c r="C466" i="4" s="1"/>
  <c r="C467" i="4" a="1"/>
  <c r="C467" i="4" s="1"/>
  <c r="C468" i="4" a="1"/>
  <c r="C468" i="4" s="1"/>
  <c r="C469" i="4" a="1"/>
  <c r="C469" i="4" s="1"/>
  <c r="C470" i="4" a="1"/>
  <c r="C470" i="4" s="1"/>
  <c r="C471" i="4" a="1"/>
  <c r="C471" i="4" s="1"/>
  <c r="C472" i="4" a="1"/>
  <c r="C472" i="4" s="1"/>
  <c r="C473" i="4" a="1"/>
  <c r="C473" i="4" s="1"/>
  <c r="C474" i="4" a="1"/>
  <c r="C474" i="4" s="1"/>
  <c r="C475" i="4" a="1"/>
  <c r="C475" i="4" s="1"/>
  <c r="C476" i="4" a="1"/>
  <c r="C476" i="4" s="1"/>
  <c r="C477" i="4" a="1"/>
  <c r="C477" i="4" s="1"/>
  <c r="C478" i="4" a="1"/>
  <c r="C478" i="4" s="1"/>
  <c r="C479" i="4" a="1"/>
  <c r="C479" i="4" s="1"/>
  <c r="C480" i="4" a="1"/>
  <c r="C480" i="4" s="1"/>
  <c r="C481" i="4" a="1"/>
  <c r="C481" i="4" s="1"/>
  <c r="C482" i="4" a="1"/>
  <c r="C482" i="4" s="1"/>
  <c r="C483" i="4" a="1"/>
  <c r="C483" i="4" s="1"/>
  <c r="C484" i="4" a="1"/>
  <c r="C484" i="4" s="1"/>
  <c r="C485" i="4" a="1"/>
  <c r="C485" i="4" s="1"/>
  <c r="C486" i="4" a="1"/>
  <c r="C486" i="4" s="1"/>
  <c r="C487" i="4" a="1"/>
  <c r="C487" i="4" s="1"/>
  <c r="C488" i="4" a="1"/>
  <c r="C488" i="4" s="1"/>
  <c r="C489" i="4" a="1"/>
  <c r="C489" i="4" s="1"/>
  <c r="C490" i="4" a="1"/>
  <c r="C490" i="4" s="1"/>
  <c r="C491" i="4" a="1"/>
  <c r="C491" i="4" s="1"/>
  <c r="C492" i="4" a="1"/>
  <c r="C492" i="4" s="1"/>
  <c r="C493" i="4" a="1"/>
  <c r="C493" i="4" s="1"/>
  <c r="C494" i="4" a="1"/>
  <c r="C494" i="4" s="1"/>
  <c r="C495" i="4" a="1"/>
  <c r="C495" i="4" s="1"/>
  <c r="C496" i="4" a="1"/>
  <c r="C496" i="4" s="1"/>
  <c r="C497" i="4" a="1"/>
  <c r="C497" i="4" s="1"/>
  <c r="C498" i="4" a="1"/>
  <c r="C498" i="4" s="1"/>
  <c r="C499" i="4" a="1"/>
  <c r="C499" i="4" s="1"/>
  <c r="C500" i="4" a="1"/>
  <c r="C500" i="4" s="1"/>
  <c r="C501" i="4" a="1"/>
  <c r="C501" i="4" s="1"/>
  <c r="C502" i="4" a="1"/>
  <c r="C502" i="4" s="1"/>
  <c r="C503" i="4" a="1"/>
  <c r="C503" i="4" s="1"/>
  <c r="C504" i="4" a="1"/>
  <c r="C504" i="4" s="1"/>
  <c r="C505" i="4" a="1"/>
  <c r="C505" i="4" s="1"/>
  <c r="C506" i="4" a="1"/>
  <c r="C506" i="4" s="1"/>
  <c r="C507" i="4" a="1"/>
  <c r="C507" i="4" s="1"/>
  <c r="C508" i="4" a="1"/>
  <c r="C508" i="4" s="1"/>
  <c r="C509" i="4" a="1"/>
  <c r="C509" i="4" s="1"/>
  <c r="C510" i="4" a="1"/>
  <c r="C510" i="4" s="1"/>
  <c r="C511" i="4" a="1"/>
  <c r="C511" i="4" s="1"/>
  <c r="C512" i="4" a="1"/>
  <c r="C512" i="4" s="1"/>
  <c r="C513" i="4" a="1"/>
  <c r="C513" i="4" s="1"/>
  <c r="C514" i="4" a="1"/>
  <c r="C514" i="4" s="1"/>
  <c r="C515" i="4" a="1"/>
  <c r="C515" i="4" s="1"/>
  <c r="C516" i="4" a="1"/>
  <c r="C516" i="4" s="1"/>
  <c r="C517" i="4" a="1"/>
  <c r="C517" i="4" s="1"/>
  <c r="C518" i="4" a="1"/>
  <c r="C518" i="4" s="1"/>
  <c r="C519" i="4" a="1"/>
  <c r="C519" i="4" s="1"/>
  <c r="C520" i="4" a="1"/>
  <c r="C520" i="4" s="1"/>
  <c r="C521" i="4" a="1"/>
  <c r="C521" i="4" s="1"/>
  <c r="C522" i="4" a="1"/>
  <c r="C522" i="4" s="1"/>
  <c r="C523" i="4" a="1"/>
  <c r="C523" i="4" s="1"/>
  <c r="C524" i="4" a="1"/>
  <c r="C524" i="4" s="1"/>
  <c r="C525" i="4" a="1"/>
  <c r="C525" i="4" s="1"/>
  <c r="C526" i="4" a="1"/>
  <c r="C526" i="4" s="1"/>
  <c r="C527" i="4" a="1"/>
  <c r="C527" i="4" s="1"/>
  <c r="C528" i="4" a="1"/>
  <c r="C528" i="4" s="1"/>
  <c r="C529" i="4" a="1"/>
  <c r="C529" i="4" s="1"/>
  <c r="C530" i="4" a="1"/>
  <c r="C530" i="4" s="1"/>
  <c r="C531" i="4" a="1"/>
  <c r="C531" i="4" s="1"/>
  <c r="C532" i="4" a="1"/>
  <c r="C532" i="4" s="1"/>
  <c r="C533" i="4" a="1"/>
  <c r="C533" i="4" s="1"/>
  <c r="C534" i="4" a="1"/>
  <c r="C534" i="4" s="1"/>
  <c r="C535" i="4" a="1"/>
  <c r="C535" i="4" s="1"/>
  <c r="C536" i="4" a="1"/>
  <c r="C536" i="4" s="1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 s="1"/>
  <c r="C544" i="4" a="1"/>
  <c r="C544" i="4" s="1"/>
  <c r="C545" i="4" a="1"/>
  <c r="C545" i="4" s="1"/>
  <c r="C546" i="4" a="1"/>
  <c r="C546" i="4" s="1"/>
  <c r="C547" i="4" a="1"/>
  <c r="C547" i="4" s="1"/>
  <c r="C548" i="4" a="1"/>
  <c r="C548" i="4" s="1"/>
  <c r="C549" i="4" a="1"/>
  <c r="C549" i="4" s="1"/>
  <c r="C550" i="4" a="1"/>
  <c r="C550" i="4" s="1"/>
  <c r="C551" i="4" a="1"/>
  <c r="C551" i="4" s="1"/>
  <c r="C552" i="4" a="1"/>
  <c r="C552" i="4" s="1"/>
  <c r="C553" i="4" a="1"/>
  <c r="C553" i="4" s="1"/>
  <c r="C554" i="4" a="1"/>
  <c r="C554" i="4" s="1"/>
  <c r="C555" i="4" a="1"/>
  <c r="C555" i="4" s="1"/>
  <c r="C556" i="4" a="1"/>
  <c r="C556" i="4" s="1"/>
  <c r="C557" i="4" a="1"/>
  <c r="C557" i="4" s="1"/>
  <c r="C558" i="4" a="1"/>
  <c r="C558" i="4" s="1"/>
  <c r="C559" i="4" a="1"/>
  <c r="C559" i="4" s="1"/>
  <c r="C560" i="4" a="1"/>
  <c r="C560" i="4" s="1"/>
  <c r="C561" i="4" a="1"/>
  <c r="C561" i="4" s="1"/>
  <c r="C562" i="4" a="1"/>
  <c r="C562" i="4" s="1"/>
  <c r="C563" i="4" a="1"/>
  <c r="C563" i="4" s="1"/>
  <c r="C564" i="4" a="1"/>
  <c r="C564" i="4" s="1"/>
  <c r="C565" i="4" a="1"/>
  <c r="C565" i="4" s="1"/>
  <c r="C566" i="4" a="1"/>
  <c r="C566" i="4" s="1"/>
  <c r="C567" i="4" a="1"/>
  <c r="C567" i="4" s="1"/>
  <c r="C568" i="4" a="1"/>
  <c r="C568" i="4" s="1"/>
  <c r="C569" i="4" a="1"/>
  <c r="C569" i="4" s="1"/>
  <c r="C570" i="4" a="1"/>
  <c r="C570" i="4" s="1"/>
  <c r="C571" i="4" a="1"/>
  <c r="C571" i="4" s="1"/>
  <c r="C572" i="4" a="1"/>
  <c r="C572" i="4" s="1"/>
  <c r="C573" i="4" a="1"/>
  <c r="C573" i="4" s="1"/>
  <c r="C574" i="4" a="1"/>
  <c r="C574" i="4" s="1"/>
  <c r="C575" i="4" a="1"/>
  <c r="C575" i="4" s="1"/>
  <c r="C576" i="4" a="1"/>
  <c r="C576" i="4" s="1"/>
  <c r="C577" i="4" a="1"/>
  <c r="C577" i="4" s="1"/>
  <c r="C578" i="4" a="1"/>
  <c r="C578" i="4" s="1"/>
  <c r="C579" i="4" a="1"/>
  <c r="C579" i="4" s="1"/>
  <c r="C580" i="4" a="1"/>
  <c r="C580" i="4" s="1"/>
  <c r="C581" i="4" a="1"/>
  <c r="C581" i="4" s="1"/>
  <c r="C582" i="4" a="1"/>
  <c r="C582" i="4" s="1"/>
  <c r="C583" i="4" a="1"/>
  <c r="C583" i="4" s="1"/>
  <c r="C584" i="4" a="1"/>
  <c r="C584" i="4" s="1"/>
  <c r="C585" i="4" a="1"/>
  <c r="C585" i="4" s="1"/>
  <c r="C586" i="4" a="1"/>
  <c r="C586" i="4" s="1"/>
  <c r="C587" i="4" a="1"/>
  <c r="C587" i="4" s="1"/>
  <c r="C588" i="4" a="1"/>
  <c r="C588" i="4" s="1"/>
  <c r="C589" i="4" a="1"/>
  <c r="C589" i="4" s="1"/>
  <c r="C590" i="4" a="1"/>
  <c r="C590" i="4" s="1"/>
  <c r="C591" i="4" a="1"/>
  <c r="C591" i="4" s="1"/>
  <c r="C592" i="4" a="1"/>
  <c r="C592" i="4" s="1"/>
  <c r="C593" i="4" a="1"/>
  <c r="C593" i="4" s="1"/>
  <c r="C594" i="4" a="1"/>
  <c r="C594" i="4" s="1"/>
  <c r="C595" i="4" a="1"/>
  <c r="C595" i="4" s="1"/>
  <c r="C596" i="4" a="1"/>
  <c r="C596" i="4" s="1"/>
  <c r="C597" i="4" a="1"/>
  <c r="C597" i="4" s="1"/>
  <c r="C598" i="4" a="1"/>
  <c r="C598" i="4" s="1"/>
  <c r="C599" i="4" a="1"/>
  <c r="C599" i="4" s="1"/>
  <c r="C600" i="4" a="1"/>
  <c r="C600" i="4" s="1"/>
  <c r="C601" i="4" a="1"/>
  <c r="C601" i="4" s="1"/>
  <c r="C602" i="4" a="1"/>
  <c r="C602" i="4" s="1"/>
  <c r="C603" i="4" a="1"/>
  <c r="C603" i="4" s="1"/>
  <c r="C604" i="4" a="1"/>
  <c r="C604" i="4" s="1"/>
  <c r="C605" i="4" a="1"/>
  <c r="C605" i="4" s="1"/>
  <c r="C606" i="4" a="1"/>
  <c r="C606" i="4" s="1"/>
  <c r="C607" i="4" a="1"/>
  <c r="C607" i="4" s="1"/>
  <c r="C608" i="4" a="1"/>
  <c r="C608" i="4" s="1"/>
  <c r="C609" i="4" a="1"/>
  <c r="C609" i="4" s="1"/>
  <c r="C610" i="4" a="1"/>
  <c r="C610" i="4" s="1"/>
  <c r="C611" i="4" a="1"/>
  <c r="C611" i="4" s="1"/>
  <c r="C612" i="4" a="1"/>
  <c r="C612" i="4" s="1"/>
  <c r="C613" i="4" a="1"/>
  <c r="C613" i="4" s="1"/>
  <c r="C614" i="4" a="1"/>
  <c r="C614" i="4" s="1"/>
  <c r="C615" i="4" a="1"/>
  <c r="C615" i="4" s="1"/>
  <c r="C616" i="4" a="1"/>
  <c r="C616" i="4" s="1"/>
  <c r="C617" i="4" a="1"/>
  <c r="C617" i="4" s="1"/>
  <c r="C618" i="4" a="1"/>
  <c r="C618" i="4" s="1"/>
  <c r="C619" i="4" a="1"/>
  <c r="C619" i="4" s="1"/>
  <c r="C620" i="4" a="1"/>
  <c r="C620" i="4" s="1"/>
  <c r="C621" i="4" a="1"/>
  <c r="C621" i="4" s="1"/>
  <c r="C622" i="4" a="1"/>
  <c r="C622" i="4" s="1"/>
  <c r="C623" i="4" a="1"/>
  <c r="C623" i="4" s="1"/>
  <c r="C624" i="4" a="1"/>
  <c r="C624" i="4" s="1"/>
  <c r="C625" i="4" a="1"/>
  <c r="C625" i="4" s="1"/>
  <c r="C626" i="4" a="1"/>
  <c r="C626" i="4" s="1"/>
  <c r="C627" i="4" a="1"/>
  <c r="C627" i="4" s="1"/>
  <c r="C628" i="4" a="1"/>
  <c r="C628" i="4" s="1"/>
  <c r="C629" i="4" a="1"/>
  <c r="C629" i="4" s="1"/>
  <c r="C630" i="4" a="1"/>
  <c r="C630" i="4" s="1"/>
  <c r="C631" i="4" a="1"/>
  <c r="C631" i="4" s="1"/>
  <c r="C632" i="4" a="1"/>
  <c r="C632" i="4" s="1"/>
  <c r="C633" i="4" a="1"/>
  <c r="C633" i="4" s="1"/>
  <c r="C634" i="4" a="1"/>
  <c r="C634" i="4" s="1"/>
  <c r="C635" i="4" a="1"/>
  <c r="C635" i="4" s="1"/>
  <c r="C636" i="4" a="1"/>
  <c r="C636" i="4" s="1"/>
  <c r="C637" i="4" a="1"/>
  <c r="C637" i="4" s="1"/>
  <c r="C638" i="4" a="1"/>
  <c r="C638" i="4" s="1"/>
  <c r="C639" i="4" a="1"/>
  <c r="C639" i="4" s="1"/>
  <c r="C640" i="4" a="1"/>
  <c r="C640" i="4" s="1"/>
  <c r="C641" i="4" a="1"/>
  <c r="C641" i="4" s="1"/>
  <c r="C642" i="4" a="1"/>
  <c r="C642" i="4" s="1"/>
  <c r="C643" i="4" a="1"/>
  <c r="C643" i="4" s="1"/>
  <c r="C644" i="4" a="1"/>
  <c r="C644" i="4" s="1"/>
  <c r="C645" i="4" a="1"/>
  <c r="C645" i="4" s="1"/>
  <c r="C646" i="4" a="1"/>
  <c r="C646" i="4" s="1"/>
  <c r="C647" i="4" a="1"/>
  <c r="C647" i="4" s="1"/>
  <c r="C648" i="4" a="1"/>
  <c r="C648" i="4" s="1"/>
  <c r="C649" i="4" a="1"/>
  <c r="C649" i="4" s="1"/>
  <c r="C650" i="4" a="1"/>
  <c r="C650" i="4" s="1"/>
  <c r="C651" i="4" a="1"/>
  <c r="C651" i="4" s="1"/>
  <c r="C652" i="4" a="1"/>
  <c r="C652" i="4" s="1"/>
  <c r="C653" i="4" a="1"/>
  <c r="C653" i="4" s="1"/>
  <c r="C654" i="4" a="1"/>
  <c r="C654" i="4" s="1"/>
  <c r="C655" i="4" a="1"/>
  <c r="C655" i="4" s="1"/>
  <c r="C656" i="4" a="1"/>
  <c r="C656" i="4" s="1"/>
  <c r="C657" i="4" a="1"/>
  <c r="C657" i="4" s="1"/>
  <c r="C658" i="4" a="1"/>
  <c r="C658" i="4" s="1"/>
  <c r="C659" i="4" a="1"/>
  <c r="C659" i="4" s="1"/>
  <c r="C660" i="4" a="1"/>
  <c r="C660" i="4" s="1"/>
  <c r="C661" i="4" a="1"/>
  <c r="C661" i="4" s="1"/>
  <c r="C662" i="4" a="1"/>
  <c r="C662" i="4" s="1"/>
  <c r="C663" i="4" a="1"/>
  <c r="C663" i="4" s="1"/>
  <c r="C664" i="4" a="1"/>
  <c r="C664" i="4" s="1"/>
  <c r="C665" i="4" a="1"/>
  <c r="C665" i="4" s="1"/>
  <c r="C666" i="4" a="1"/>
  <c r="C666" i="4" s="1"/>
  <c r="C667" i="4" a="1"/>
  <c r="C667" i="4" s="1"/>
  <c r="C668" i="4" a="1"/>
  <c r="C668" i="4" s="1"/>
  <c r="C669" i="4" a="1"/>
  <c r="C669" i="4" s="1"/>
  <c r="C670" i="4" a="1"/>
  <c r="C670" i="4" s="1"/>
  <c r="C671" i="4" a="1"/>
  <c r="C671" i="4" s="1"/>
  <c r="C672" i="4" a="1"/>
  <c r="C672" i="4" s="1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 s="1"/>
  <c r="C680" i="4" a="1"/>
  <c r="C680" i="4" s="1"/>
  <c r="C681" i="4" a="1"/>
  <c r="C681" i="4" s="1"/>
  <c r="C682" i="4" a="1"/>
  <c r="C682" i="4" s="1"/>
  <c r="C683" i="4" a="1"/>
  <c r="C683" i="4" s="1"/>
  <c r="C684" i="4" a="1"/>
  <c r="C684" i="4" s="1"/>
  <c r="C685" i="4" a="1"/>
  <c r="C685" i="4" s="1"/>
  <c r="C686" i="4" a="1"/>
  <c r="C686" i="4" s="1"/>
  <c r="C687" i="4" a="1"/>
  <c r="C687" i="4" s="1"/>
  <c r="C688" i="4" a="1"/>
  <c r="C688" i="4" s="1"/>
  <c r="C689" i="4" a="1"/>
  <c r="C689" i="4" s="1"/>
  <c r="C690" i="4" a="1"/>
  <c r="C690" i="4" s="1"/>
  <c r="C691" i="4" a="1"/>
  <c r="C691" i="4" s="1"/>
  <c r="C692" i="4" a="1"/>
  <c r="C692" i="4" s="1"/>
  <c r="C693" i="4" a="1"/>
  <c r="C693" i="4" s="1"/>
  <c r="C694" i="4" a="1"/>
  <c r="C694" i="4" s="1"/>
  <c r="C695" i="4" a="1"/>
  <c r="C695" i="4" s="1"/>
  <c r="C696" i="4" a="1"/>
  <c r="C696" i="4" s="1"/>
  <c r="C697" i="4" a="1"/>
  <c r="C697" i="4" s="1"/>
  <c r="C698" i="4" a="1"/>
  <c r="C698" i="4" s="1"/>
  <c r="C699" i="4" a="1"/>
  <c r="C699" i="4" s="1"/>
  <c r="C700" i="4" a="1"/>
  <c r="C700" i="4" s="1"/>
  <c r="C701" i="4" a="1"/>
  <c r="C701" i="4" s="1"/>
  <c r="C702" i="4" a="1"/>
  <c r="C702" i="4" s="1"/>
  <c r="C703" i="4" a="1"/>
  <c r="C703" i="4" s="1"/>
  <c r="C704" i="4" a="1"/>
  <c r="C704" i="4" s="1"/>
  <c r="C705" i="4" a="1"/>
  <c r="C705" i="4" s="1"/>
  <c r="C706" i="4" a="1"/>
  <c r="C706" i="4" s="1"/>
  <c r="C707" i="4" a="1"/>
  <c r="C707" i="4" s="1"/>
  <c r="C708" i="4" a="1"/>
  <c r="C708" i="4" s="1"/>
  <c r="C709" i="4" a="1"/>
  <c r="C709" i="4" s="1"/>
  <c r="C710" i="4" a="1"/>
  <c r="C710" i="4" s="1"/>
  <c r="C711" i="4" a="1"/>
  <c r="C711" i="4" s="1"/>
  <c r="C712" i="4" a="1"/>
  <c r="C712" i="4" s="1"/>
  <c r="C713" i="4" a="1"/>
  <c r="C713" i="4" s="1"/>
  <c r="C714" i="4" a="1"/>
  <c r="C714" i="4" s="1"/>
  <c r="C715" i="4" a="1"/>
  <c r="C715" i="4" s="1"/>
  <c r="C716" i="4" a="1"/>
  <c r="C716" i="4" s="1"/>
  <c r="C717" i="4" a="1"/>
  <c r="C717" i="4" s="1"/>
  <c r="C718" i="4" a="1"/>
  <c r="C718" i="4" s="1"/>
  <c r="C719" i="4" a="1"/>
  <c r="C719" i="4" s="1"/>
  <c r="C720" i="4" a="1"/>
  <c r="C720" i="4" s="1"/>
  <c r="C721" i="4" a="1"/>
  <c r="C721" i="4" s="1"/>
  <c r="C722" i="4" a="1"/>
  <c r="C722" i="4" s="1"/>
  <c r="C723" i="4" a="1"/>
  <c r="C723" i="4" s="1"/>
  <c r="C724" i="4" a="1"/>
  <c r="C724" i="4" s="1"/>
  <c r="C725" i="4" a="1"/>
  <c r="C725" i="4" s="1"/>
  <c r="C726" i="4" a="1"/>
  <c r="C726" i="4" s="1"/>
  <c r="C727" i="4" a="1"/>
  <c r="C727" i="4" s="1"/>
  <c r="C728" i="4" a="1"/>
  <c r="C728" i="4" s="1"/>
  <c r="C729" i="4" a="1"/>
  <c r="C729" i="4" s="1"/>
  <c r="C730" i="4" a="1"/>
  <c r="C730" i="4" s="1"/>
  <c r="C731" i="4" a="1"/>
  <c r="C731" i="4" s="1"/>
  <c r="C732" i="4" a="1"/>
  <c r="C732" i="4" s="1"/>
  <c r="C733" i="4" a="1"/>
  <c r="C733" i="4" s="1"/>
  <c r="C734" i="4" a="1"/>
  <c r="C734" i="4" s="1"/>
  <c r="C735" i="4" a="1"/>
  <c r="C735" i="4" s="1"/>
  <c r="C736" i="4" a="1"/>
  <c r="C736" i="4" s="1"/>
  <c r="C737" i="4" a="1"/>
  <c r="C737" i="4" s="1"/>
  <c r="C738" i="4" a="1"/>
  <c r="C738" i="4" s="1"/>
  <c r="C739" i="4" a="1"/>
  <c r="C739" i="4" s="1"/>
  <c r="C740" i="4" a="1"/>
  <c r="C740" i="4" s="1"/>
  <c r="C741" i="4" a="1"/>
  <c r="C741" i="4" s="1"/>
  <c r="C742" i="4" a="1"/>
  <c r="C742" i="4" s="1"/>
  <c r="C743" i="4" a="1"/>
  <c r="C743" i="4" s="1"/>
  <c r="C744" i="4" a="1"/>
  <c r="C744" i="4" s="1"/>
  <c r="C745" i="4" a="1"/>
  <c r="C745" i="4" s="1"/>
  <c r="C746" i="4" a="1"/>
  <c r="C746" i="4" s="1"/>
  <c r="C747" i="4" a="1"/>
  <c r="C747" i="4" s="1"/>
  <c r="C748" i="4" a="1"/>
  <c r="C748" i="4" s="1"/>
  <c r="C749" i="4" a="1"/>
  <c r="C749" i="4" s="1"/>
  <c r="C750" i="4" a="1"/>
  <c r="C750" i="4" s="1"/>
  <c r="C751" i="4" a="1"/>
  <c r="C751" i="4" s="1"/>
  <c r="C752" i="4" a="1"/>
  <c r="C752" i="4" s="1"/>
  <c r="C753" i="4" a="1"/>
  <c r="C753" i="4" s="1"/>
  <c r="C754" i="4" a="1"/>
  <c r="C754" i="4" s="1"/>
  <c r="C755" i="4" a="1"/>
  <c r="C755" i="4" s="1"/>
  <c r="C756" i="4" a="1"/>
  <c r="C756" i="4" s="1"/>
  <c r="C757" i="4" a="1"/>
  <c r="C757" i="4" s="1"/>
  <c r="C758" i="4" a="1"/>
  <c r="C758" i="4" s="1"/>
  <c r="C759" i="4" a="1"/>
  <c r="C759" i="4" s="1"/>
  <c r="C760" i="4" a="1"/>
  <c r="C760" i="4" s="1"/>
  <c r="C761" i="4" a="1"/>
  <c r="C761" i="4" s="1"/>
  <c r="C762" i="4" a="1"/>
  <c r="C762" i="4" s="1"/>
  <c r="C763" i="4" a="1"/>
  <c r="C763" i="4" s="1"/>
  <c r="C764" i="4" a="1"/>
  <c r="C764" i="4" s="1"/>
  <c r="C765" i="4" a="1"/>
  <c r="C765" i="4" s="1"/>
  <c r="C766" i="4" a="1"/>
  <c r="C766" i="4" s="1"/>
  <c r="C767" i="4" a="1"/>
  <c r="C767" i="4" s="1"/>
  <c r="C768" i="4" a="1"/>
  <c r="C768" i="4" s="1"/>
  <c r="C769" i="4" a="1"/>
  <c r="C769" i="4" s="1"/>
  <c r="C770" i="4" a="1"/>
  <c r="C770" i="4" s="1"/>
  <c r="C771" i="4" a="1"/>
  <c r="C771" i="4" s="1"/>
  <c r="C772" i="4" a="1"/>
  <c r="C772" i="4" s="1"/>
  <c r="C773" i="4" a="1"/>
  <c r="C773" i="4" s="1"/>
  <c r="C774" i="4" a="1"/>
  <c r="C774" i="4" s="1"/>
  <c r="C775" i="4" a="1"/>
  <c r="C775" i="4" s="1"/>
  <c r="C776" i="4" a="1"/>
  <c r="C776" i="4" s="1"/>
  <c r="C777" i="4" a="1"/>
  <c r="C777" i="4" s="1"/>
  <c r="C778" i="4" a="1"/>
  <c r="C778" i="4" s="1"/>
  <c r="C779" i="4" a="1"/>
  <c r="C779" i="4" s="1"/>
  <c r="C780" i="4" a="1"/>
  <c r="C780" i="4" s="1"/>
  <c r="C781" i="4" a="1"/>
  <c r="C781" i="4" s="1"/>
  <c r="C782" i="4" a="1"/>
  <c r="C782" i="4" s="1"/>
  <c r="C783" i="4" a="1"/>
  <c r="C783" i="4" s="1"/>
  <c r="C784" i="4" a="1"/>
  <c r="C784" i="4" s="1"/>
  <c r="C785" i="4" a="1"/>
  <c r="C785" i="4" s="1"/>
  <c r="C786" i="4" a="1"/>
  <c r="C786" i="4" s="1"/>
  <c r="C787" i="4" a="1"/>
  <c r="C787" i="4" s="1"/>
  <c r="C788" i="4" a="1"/>
  <c r="C788" i="4" s="1"/>
  <c r="C789" i="4" a="1"/>
  <c r="C789" i="4" s="1"/>
  <c r="C790" i="4" a="1"/>
  <c r="C790" i="4" s="1"/>
  <c r="C791" i="4" a="1"/>
  <c r="C791" i="4" s="1"/>
  <c r="C792" i="4" a="1"/>
  <c r="C792" i="4" s="1"/>
  <c r="C793" i="4" a="1"/>
  <c r="C793" i="4" s="1"/>
  <c r="C794" i="4" a="1"/>
  <c r="C794" i="4" s="1"/>
  <c r="C795" i="4" a="1"/>
  <c r="C795" i="4" s="1"/>
  <c r="C796" i="4" a="1"/>
  <c r="C796" i="4" s="1"/>
  <c r="C797" i="4" a="1"/>
  <c r="C797" i="4" s="1"/>
  <c r="C798" i="4" a="1"/>
  <c r="C798" i="4" s="1"/>
  <c r="C799" i="4" a="1"/>
  <c r="C799" i="4" s="1"/>
  <c r="C800" i="4" a="1"/>
  <c r="C800" i="4" s="1"/>
  <c r="C801" i="4" a="1"/>
  <c r="C801" i="4" s="1"/>
  <c r="C802" i="4" a="1"/>
  <c r="C802" i="4" s="1"/>
  <c r="C803" i="4" a="1"/>
  <c r="C803" i="4" s="1"/>
  <c r="C804" i="4" a="1"/>
  <c r="C804" i="4" s="1"/>
  <c r="C805" i="4" a="1"/>
  <c r="C805" i="4" s="1"/>
  <c r="C806" i="4" a="1"/>
  <c r="C806" i="4" s="1"/>
  <c r="C807" i="4" a="1"/>
  <c r="C807" i="4" s="1"/>
  <c r="C808" i="4" a="1"/>
  <c r="C808" i="4" s="1"/>
  <c r="C809" i="4" a="1"/>
  <c r="C809" i="4" s="1"/>
  <c r="C810" i="4" a="1"/>
  <c r="C810" i="4" s="1"/>
  <c r="C811" i="4" a="1"/>
  <c r="C811" i="4" s="1"/>
  <c r="C812" i="4" a="1"/>
  <c r="C812" i="4" s="1"/>
  <c r="C813" i="4" a="1"/>
  <c r="C813" i="4" s="1"/>
  <c r="C814" i="4" a="1"/>
  <c r="C814" i="4" s="1"/>
  <c r="C815" i="4" a="1"/>
  <c r="C815" i="4" s="1"/>
  <c r="C816" i="4" a="1"/>
  <c r="C816" i="4" s="1"/>
  <c r="C817" i="4" a="1"/>
  <c r="C817" i="4" s="1"/>
  <c r="C818" i="4" a="1"/>
  <c r="C818" i="4" s="1"/>
  <c r="C819" i="4" a="1"/>
  <c r="C819" i="4" s="1"/>
  <c r="C820" i="4" a="1"/>
  <c r="C820" i="4" s="1"/>
  <c r="C821" i="4" a="1"/>
  <c r="C821" i="4" s="1"/>
  <c r="C822" i="4" a="1"/>
  <c r="C822" i="4" s="1"/>
  <c r="C823" i="4" a="1"/>
  <c r="C823" i="4" s="1"/>
  <c r="C824" i="4" a="1"/>
  <c r="C824" i="4" s="1"/>
  <c r="C825" i="4" a="1"/>
  <c r="C825" i="4" s="1"/>
  <c r="C826" i="4" a="1"/>
  <c r="C826" i="4" s="1"/>
  <c r="C827" i="4" a="1"/>
  <c r="C827" i="4" s="1"/>
  <c r="C828" i="4" a="1"/>
  <c r="C828" i="4" s="1"/>
  <c r="C829" i="4" a="1"/>
  <c r="C829" i="4" s="1"/>
  <c r="C830" i="4" a="1"/>
  <c r="C830" i="4" s="1"/>
  <c r="C831" i="4" a="1"/>
  <c r="C831" i="4" s="1"/>
  <c r="C832" i="4" a="1"/>
  <c r="C832" i="4" s="1"/>
  <c r="C833" i="4" a="1"/>
  <c r="C833" i="4" s="1"/>
  <c r="C834" i="4" a="1"/>
  <c r="C834" i="4" s="1"/>
  <c r="C835" i="4" a="1"/>
  <c r="C835" i="4" s="1"/>
  <c r="C836" i="4" a="1"/>
  <c r="C836" i="4" s="1"/>
  <c r="C837" i="4" a="1"/>
  <c r="C837" i="4" s="1"/>
  <c r="C838" i="4" a="1"/>
  <c r="C838" i="4" s="1"/>
  <c r="C839" i="4" a="1"/>
  <c r="C839" i="4" s="1"/>
  <c r="C840" i="4" a="1"/>
  <c r="C840" i="4" s="1"/>
  <c r="C841" i="4" a="1"/>
  <c r="C841" i="4" s="1"/>
  <c r="C842" i="4" a="1"/>
  <c r="C842" i="4" s="1"/>
  <c r="C843" i="4" a="1"/>
  <c r="C843" i="4" s="1"/>
  <c r="C844" i="4" a="1"/>
  <c r="C844" i="4" s="1"/>
  <c r="C845" i="4" a="1"/>
  <c r="C845" i="4" s="1"/>
  <c r="C846" i="4" a="1"/>
  <c r="C846" i="4" s="1"/>
  <c r="C847" i="4" a="1"/>
  <c r="C847" i="4" s="1"/>
  <c r="C848" i="4" a="1"/>
  <c r="C848" i="4" s="1"/>
  <c r="C849" i="4" a="1"/>
  <c r="C849" i="4" s="1"/>
  <c r="C850" i="4" a="1"/>
  <c r="C850" i="4" s="1"/>
  <c r="C851" i="4" a="1"/>
  <c r="C851" i="4" s="1"/>
  <c r="C852" i="4" a="1"/>
  <c r="C852" i="4" s="1"/>
  <c r="C853" i="4" a="1"/>
  <c r="C853" i="4" s="1"/>
  <c r="C854" i="4" a="1"/>
  <c r="C854" i="4" s="1"/>
  <c r="C855" i="4" a="1"/>
  <c r="C855" i="4" s="1"/>
  <c r="C856" i="4" a="1"/>
  <c r="C856" i="4" s="1"/>
  <c r="C857" i="4" a="1"/>
  <c r="C857" i="4" s="1"/>
  <c r="C858" i="4" a="1"/>
  <c r="C858" i="4" s="1"/>
  <c r="C859" i="4" a="1"/>
  <c r="C859" i="4" s="1"/>
  <c r="C860" i="4" a="1"/>
  <c r="C860" i="4" s="1"/>
  <c r="C861" i="4" a="1"/>
  <c r="C861" i="4" s="1"/>
  <c r="C862" i="4" a="1"/>
  <c r="C862" i="4" s="1"/>
  <c r="C863" i="4" a="1"/>
  <c r="C863" i="4" s="1"/>
  <c r="C864" i="4" a="1"/>
  <c r="C864" i="4" s="1"/>
  <c r="C865" i="4" a="1"/>
  <c r="C865" i="4" s="1"/>
  <c r="C866" i="4" a="1"/>
  <c r="C866" i="4" s="1"/>
  <c r="C867" i="4" a="1"/>
  <c r="C867" i="4" s="1"/>
  <c r="C868" i="4" a="1"/>
  <c r="C868" i="4" s="1"/>
  <c r="C869" i="4" a="1"/>
  <c r="C869" i="4" s="1"/>
  <c r="C870" i="4" a="1"/>
  <c r="C870" i="4" s="1"/>
  <c r="C871" i="4" a="1"/>
  <c r="C871" i="4" s="1"/>
  <c r="C872" i="4" a="1"/>
  <c r="C872" i="4" s="1"/>
  <c r="C873" i="4" a="1"/>
  <c r="C873" i="4" s="1"/>
  <c r="C874" i="4" a="1"/>
  <c r="C874" i="4" s="1"/>
  <c r="C875" i="4" a="1"/>
  <c r="C875" i="4" s="1"/>
  <c r="C876" i="4" a="1"/>
  <c r="C876" i="4" s="1"/>
  <c r="C877" i="4" a="1"/>
  <c r="C877" i="4" s="1"/>
  <c r="C878" i="4" a="1"/>
  <c r="C878" i="4" s="1"/>
  <c r="C879" i="4" a="1"/>
  <c r="C879" i="4" s="1"/>
  <c r="C880" i="4" a="1"/>
  <c r="C880" i="4" s="1"/>
  <c r="C881" i="4" a="1"/>
  <c r="C881" i="4" s="1"/>
  <c r="C882" i="4" a="1"/>
  <c r="C882" i="4" s="1"/>
  <c r="C883" i="4" a="1"/>
  <c r="C883" i="4" s="1"/>
  <c r="C884" i="4" a="1"/>
  <c r="C884" i="4" s="1"/>
  <c r="C885" i="4" a="1"/>
  <c r="C885" i="4" s="1"/>
  <c r="C886" i="4" a="1"/>
  <c r="C886" i="4" s="1"/>
  <c r="C887" i="4" a="1"/>
  <c r="C887" i="4" s="1"/>
  <c r="C888" i="4" a="1"/>
  <c r="C888" i="4" s="1"/>
  <c r="C889" i="4" a="1"/>
  <c r="C889" i="4" s="1"/>
  <c r="C890" i="4" a="1"/>
  <c r="C890" i="4" s="1"/>
  <c r="C891" i="4" a="1"/>
  <c r="C891" i="4" s="1"/>
  <c r="C892" i="4" a="1"/>
  <c r="C892" i="4" s="1"/>
  <c r="C893" i="4" a="1"/>
  <c r="C893" i="4" s="1"/>
  <c r="C894" i="4" a="1"/>
  <c r="C894" i="4" s="1"/>
  <c r="C895" i="4" a="1"/>
  <c r="C895" i="4" s="1"/>
  <c r="C896" i="4" a="1"/>
  <c r="C896" i="4" s="1"/>
  <c r="C897" i="4" a="1"/>
  <c r="C897" i="4" s="1"/>
  <c r="C898" i="4" a="1"/>
  <c r="C898" i="4" s="1"/>
  <c r="C899" i="4" a="1"/>
  <c r="C899" i="4" s="1"/>
  <c r="C900" i="4" a="1"/>
  <c r="C900" i="4" s="1"/>
  <c r="C901" i="4" a="1"/>
  <c r="C901" i="4" s="1"/>
  <c r="C902" i="4" a="1"/>
  <c r="C902" i="4" s="1"/>
  <c r="C903" i="4" a="1"/>
  <c r="C903" i="4" s="1"/>
  <c r="C904" i="4" a="1"/>
  <c r="C904" i="4" s="1"/>
  <c r="C905" i="4" a="1"/>
  <c r="C905" i="4" s="1"/>
  <c r="C906" i="4" a="1"/>
  <c r="C906" i="4" s="1"/>
  <c r="C907" i="4" a="1"/>
  <c r="C907" i="4" s="1"/>
  <c r="C908" i="4" a="1"/>
  <c r="C908" i="4" s="1"/>
  <c r="C909" i="4" a="1"/>
  <c r="C909" i="4" s="1"/>
  <c r="C910" i="4" a="1"/>
  <c r="C910" i="4" s="1"/>
  <c r="C911" i="4" a="1"/>
  <c r="C911" i="4" s="1"/>
  <c r="C912" i="4" a="1"/>
  <c r="C912" i="4" s="1"/>
  <c r="C913" i="4" a="1"/>
  <c r="C913" i="4" s="1"/>
  <c r="C914" i="4" a="1"/>
  <c r="C914" i="4" s="1"/>
  <c r="C915" i="4" a="1"/>
  <c r="C915" i="4" s="1"/>
  <c r="C916" i="4" a="1"/>
  <c r="C916" i="4" s="1"/>
  <c r="C917" i="4" a="1"/>
  <c r="C917" i="4" s="1"/>
  <c r="C918" i="4" a="1"/>
  <c r="C918" i="4" s="1"/>
  <c r="C919" i="4" a="1"/>
  <c r="C919" i="4" s="1"/>
  <c r="C920" i="4" a="1"/>
  <c r="C920" i="4" s="1"/>
  <c r="C921" i="4" a="1"/>
  <c r="C921" i="4" s="1"/>
  <c r="C922" i="4" a="1"/>
  <c r="C922" i="4" s="1"/>
  <c r="C923" i="4" a="1"/>
  <c r="C923" i="4" s="1"/>
  <c r="C924" i="4" a="1"/>
  <c r="C924" i="4" s="1"/>
  <c r="C925" i="4" a="1"/>
  <c r="C925" i="4" s="1"/>
  <c r="C926" i="4" a="1"/>
  <c r="C926" i="4" s="1"/>
  <c r="C927" i="4" a="1"/>
  <c r="C927" i="4" s="1"/>
  <c r="C928" i="4" a="1"/>
  <c r="C928" i="4" s="1"/>
  <c r="C929" i="4" a="1"/>
  <c r="C929" i="4" s="1"/>
  <c r="C930" i="4" a="1"/>
  <c r="C930" i="4" s="1"/>
  <c r="C931" i="4" a="1"/>
  <c r="C931" i="4" s="1"/>
  <c r="C932" i="4" a="1"/>
  <c r="C932" i="4" s="1"/>
  <c r="C933" i="4" a="1"/>
  <c r="C933" i="4" s="1"/>
  <c r="C934" i="4" a="1"/>
  <c r="C934" i="4" s="1"/>
  <c r="C935" i="4" a="1"/>
  <c r="C935" i="4" s="1"/>
  <c r="C936" i="4" a="1"/>
  <c r="C936" i="4" s="1"/>
  <c r="C937" i="4" a="1"/>
  <c r="C937" i="4" s="1"/>
  <c r="C938" i="4" a="1"/>
  <c r="C938" i="4" s="1"/>
  <c r="C939" i="4" a="1"/>
  <c r="C939" i="4" s="1"/>
  <c r="C940" i="4" a="1"/>
  <c r="C940" i="4" s="1"/>
  <c r="C941" i="4" a="1"/>
  <c r="C941" i="4" s="1"/>
  <c r="C942" i="4" a="1"/>
  <c r="C942" i="4" s="1"/>
  <c r="C943" i="4" a="1"/>
  <c r="C943" i="4" s="1"/>
  <c r="C944" i="4" a="1"/>
  <c r="C944" i="4" s="1"/>
  <c r="C945" i="4" a="1"/>
  <c r="C945" i="4" s="1"/>
  <c r="C946" i="4" a="1"/>
  <c r="C946" i="4" s="1"/>
  <c r="C947" i="4" a="1"/>
  <c r="C947" i="4" s="1"/>
  <c r="C948" i="4" a="1"/>
  <c r="C948" i="4" s="1"/>
  <c r="C949" i="4" a="1"/>
  <c r="C949" i="4" s="1"/>
  <c r="C950" i="4" a="1"/>
  <c r="C950" i="4" s="1"/>
  <c r="C951" i="4" a="1"/>
  <c r="C951" i="4" s="1"/>
  <c r="C952" i="4" a="1"/>
  <c r="C952" i="4" s="1"/>
  <c r="C953" i="4" a="1"/>
  <c r="C953" i="4" s="1"/>
  <c r="C954" i="4" a="1"/>
  <c r="C954" i="4" s="1"/>
  <c r="C955" i="4" a="1"/>
  <c r="C955" i="4" s="1"/>
  <c r="C956" i="4" a="1"/>
  <c r="C956" i="4" s="1"/>
  <c r="C957" i="4" a="1"/>
  <c r="C957" i="4" s="1"/>
  <c r="C958" i="4" a="1"/>
  <c r="C958" i="4" s="1"/>
  <c r="C959" i="4" a="1"/>
  <c r="C959" i="4" s="1"/>
  <c r="C960" i="4" a="1"/>
  <c r="C960" i="4" s="1"/>
  <c r="C961" i="4" a="1"/>
  <c r="C961" i="4" s="1"/>
  <c r="C962" i="4" a="1"/>
  <c r="C962" i="4" s="1"/>
  <c r="C963" i="4" a="1"/>
  <c r="C963" i="4" s="1"/>
  <c r="C964" i="4" a="1"/>
  <c r="C964" i="4" s="1"/>
  <c r="C965" i="4" a="1"/>
  <c r="C965" i="4" s="1"/>
  <c r="C966" i="4" a="1"/>
  <c r="C966" i="4" s="1"/>
  <c r="C967" i="4" a="1"/>
  <c r="C967" i="4" s="1"/>
  <c r="C968" i="4" a="1"/>
  <c r="C968" i="4" s="1"/>
  <c r="C969" i="4" a="1"/>
  <c r="C969" i="4" s="1"/>
  <c r="C970" i="4" a="1"/>
  <c r="C970" i="4" s="1"/>
  <c r="C971" i="4" a="1"/>
  <c r="C971" i="4" s="1"/>
  <c r="C972" i="4" a="1"/>
  <c r="C972" i="4" s="1"/>
  <c r="C973" i="4" a="1"/>
  <c r="C973" i="4" s="1"/>
  <c r="C974" i="4" a="1"/>
  <c r="C974" i="4" s="1"/>
  <c r="C975" i="4" a="1"/>
  <c r="C975" i="4" s="1"/>
  <c r="C976" i="4" a="1"/>
  <c r="C976" i="4" s="1"/>
  <c r="C977" i="4" a="1"/>
  <c r="C977" i="4" s="1"/>
  <c r="C978" i="4" a="1"/>
  <c r="C978" i="4" s="1"/>
  <c r="C979" i="4" a="1"/>
  <c r="C979" i="4" s="1"/>
  <c r="C980" i="4" a="1"/>
  <c r="C980" i="4" s="1"/>
  <c r="C981" i="4" a="1"/>
  <c r="C981" i="4" s="1"/>
  <c r="C982" i="4" a="1"/>
  <c r="C982" i="4" s="1"/>
  <c r="C983" i="4" a="1"/>
  <c r="C983" i="4" s="1"/>
  <c r="C984" i="4" a="1"/>
  <c r="C984" i="4" s="1"/>
  <c r="C985" i="4" a="1"/>
  <c r="C985" i="4" s="1"/>
  <c r="C986" i="4" a="1"/>
  <c r="C986" i="4" s="1"/>
  <c r="C987" i="4" a="1"/>
  <c r="C987" i="4" s="1"/>
  <c r="C988" i="4" a="1"/>
  <c r="C988" i="4" s="1"/>
  <c r="C989" i="4" a="1"/>
  <c r="C989" i="4" s="1"/>
  <c r="C990" i="4" a="1"/>
  <c r="C990" i="4" s="1"/>
  <c r="C991" i="4" a="1"/>
  <c r="C991" i="4" s="1"/>
  <c r="C992" i="4" a="1"/>
  <c r="C992" i="4" s="1"/>
  <c r="C993" i="4" a="1"/>
  <c r="C993" i="4" s="1"/>
  <c r="C994" i="4" a="1"/>
  <c r="C994" i="4" s="1"/>
  <c r="C995" i="4" a="1"/>
  <c r="C995" i="4" s="1"/>
  <c r="C996" i="4" a="1"/>
  <c r="C996" i="4" s="1"/>
  <c r="C997" i="4" a="1"/>
  <c r="C997" i="4" s="1"/>
  <c r="C998" i="4" a="1"/>
  <c r="C998" i="4" s="1"/>
  <c r="C999" i="4" a="1"/>
  <c r="C999" i="4" s="1"/>
  <c r="C1000" i="4" a="1"/>
  <c r="C1000" i="4" s="1"/>
  <c r="C1001" i="4" a="1"/>
  <c r="C1001" i="4" s="1"/>
  <c r="C1002" i="4" a="1"/>
  <c r="C1002" i="4" s="1"/>
  <c r="C1003" i="4" a="1"/>
  <c r="C1003" i="4" s="1"/>
  <c r="C1004" i="4" a="1"/>
  <c r="C1004" i="4" s="1"/>
  <c r="C1005" i="4" a="1"/>
  <c r="C1005" i="4" s="1"/>
  <c r="C1006" i="4" a="1"/>
  <c r="C1006" i="4" s="1"/>
  <c r="C1007" i="4" a="1"/>
  <c r="C1007" i="4" s="1"/>
  <c r="C1008" i="4" a="1"/>
  <c r="C1008" i="4" s="1"/>
  <c r="C1009" i="4" a="1"/>
  <c r="C1009" i="4" s="1"/>
  <c r="C1010" i="4" a="1"/>
  <c r="C1010" i="4" s="1"/>
  <c r="C1011" i="4" a="1"/>
  <c r="C1011" i="4" s="1"/>
  <c r="C1012" i="4" a="1"/>
  <c r="C1012" i="4" s="1"/>
  <c r="C1013" i="4" a="1"/>
  <c r="C1013" i="4" s="1"/>
  <c r="C1014" i="4" a="1"/>
  <c r="C1014" i="4" s="1"/>
  <c r="C1015" i="4" a="1"/>
  <c r="C1015" i="4" s="1"/>
  <c r="C1016" i="4" a="1"/>
  <c r="C1016" i="4" s="1"/>
  <c r="C1017" i="4" a="1"/>
  <c r="C1017" i="4" s="1"/>
  <c r="C1018" i="4" a="1"/>
  <c r="C1018" i="4" s="1"/>
  <c r="C1019" i="4" a="1"/>
  <c r="C1019" i="4" s="1"/>
  <c r="C1020" i="4" a="1"/>
  <c r="C1020" i="4" s="1"/>
  <c r="C1021" i="4" a="1"/>
  <c r="C1021" i="4" s="1"/>
  <c r="C1022" i="4" a="1"/>
  <c r="C1022" i="4" s="1"/>
  <c r="C1023" i="4" a="1"/>
  <c r="C1023" i="4" s="1"/>
  <c r="C1024" i="4" a="1"/>
  <c r="C1024" i="4" s="1"/>
  <c r="C1025" i="4" a="1"/>
  <c r="C1025" i="4" s="1"/>
  <c r="C1026" i="4" a="1"/>
  <c r="C1026" i="4" s="1"/>
  <c r="C1027" i="4" a="1"/>
  <c r="C1027" i="4" s="1"/>
  <c r="C1028" i="4" a="1"/>
  <c r="C1028" i="4" s="1"/>
  <c r="C1029" i="4" a="1"/>
  <c r="C1029" i="4" s="1"/>
  <c r="C1030" i="4" a="1"/>
  <c r="C1030" i="4" s="1"/>
  <c r="C1031" i="4" a="1"/>
  <c r="C1031" i="4" s="1"/>
  <c r="C1032" i="4" a="1"/>
  <c r="C1032" i="4" s="1"/>
  <c r="C1033" i="4" a="1"/>
  <c r="C1033" i="4" s="1"/>
  <c r="C1034" i="4" a="1"/>
  <c r="C1034" i="4" s="1"/>
  <c r="C1035" i="4" a="1"/>
  <c r="C1035" i="4" s="1"/>
  <c r="C1036" i="4" a="1"/>
  <c r="C1036" i="4" s="1"/>
  <c r="C1037" i="4" a="1"/>
  <c r="C1037" i="4" s="1"/>
  <c r="C1038" i="4" a="1"/>
  <c r="C1038" i="4" s="1"/>
  <c r="C1039" i="4" a="1"/>
  <c r="C1039" i="4" s="1"/>
  <c r="C1040" i="4" a="1"/>
  <c r="C1040" i="4" s="1"/>
  <c r="C1041" i="4" a="1"/>
  <c r="C1041" i="4" s="1"/>
  <c r="C1042" i="4" a="1"/>
  <c r="C1042" i="4" s="1"/>
  <c r="C1043" i="4" a="1"/>
  <c r="C1043" i="4" s="1"/>
  <c r="C1044" i="4" a="1"/>
  <c r="C1044" i="4" s="1"/>
  <c r="C1045" i="4" a="1"/>
  <c r="C1045" i="4" s="1"/>
  <c r="C1046" i="4" a="1"/>
  <c r="C1046" i="4" s="1"/>
  <c r="C1047" i="4" a="1"/>
  <c r="C1047" i="4" s="1"/>
  <c r="C1048" i="4" a="1"/>
  <c r="C1048" i="4" s="1"/>
  <c r="C1049" i="4" a="1"/>
  <c r="C1049" i="4" s="1"/>
  <c r="C1050" i="4" a="1"/>
  <c r="C1050" i="4" s="1"/>
  <c r="C1051" i="4" a="1"/>
  <c r="C1051" i="4" s="1"/>
  <c r="C1052" i="4" a="1"/>
  <c r="C1052" i="4" s="1"/>
  <c r="C1053" i="4" a="1"/>
  <c r="C1053" i="4" s="1"/>
  <c r="C1054" i="4" a="1"/>
  <c r="C1054" i="4" s="1"/>
  <c r="C1055" i="4" a="1"/>
  <c r="C1055" i="4" s="1"/>
  <c r="C1056" i="4" a="1"/>
  <c r="C1056" i="4" s="1"/>
  <c r="C1057" i="4" a="1"/>
  <c r="C1057" i="4" s="1"/>
  <c r="C1058" i="4" a="1"/>
  <c r="C1058" i="4" s="1"/>
  <c r="C1059" i="4" a="1"/>
  <c r="C1059" i="4" s="1"/>
  <c r="C1060" i="4" a="1"/>
  <c r="C1060" i="4" s="1"/>
  <c r="C1061" i="4" a="1"/>
  <c r="C1061" i="4" s="1"/>
  <c r="C1062" i="4" a="1"/>
  <c r="C1062" i="4" s="1"/>
  <c r="C1063" i="4" a="1"/>
  <c r="C1063" i="4" s="1"/>
  <c r="C1064" i="4" a="1"/>
  <c r="C1064" i="4" s="1"/>
  <c r="C1065" i="4" a="1"/>
  <c r="C1065" i="4" s="1"/>
  <c r="C1066" i="4" a="1"/>
  <c r="C1066" i="4" s="1"/>
  <c r="C1067" i="4" a="1"/>
  <c r="C1067" i="4" s="1"/>
  <c r="C1068" i="4" a="1"/>
  <c r="C1068" i="4" s="1"/>
  <c r="C1069" i="4" a="1"/>
  <c r="C1069" i="4" s="1"/>
  <c r="C1070" i="4" a="1"/>
  <c r="C1070" i="4" s="1"/>
  <c r="C1071" i="4" a="1"/>
  <c r="C1071" i="4" s="1"/>
  <c r="C1072" i="4" a="1"/>
  <c r="C1072" i="4" s="1"/>
  <c r="C1073" i="4" a="1"/>
  <c r="C1073" i="4" s="1"/>
  <c r="C1074" i="4" a="1"/>
  <c r="C1074" i="4" s="1"/>
  <c r="C1075" i="4" a="1"/>
  <c r="C1075" i="4" s="1"/>
  <c r="C1076" i="4" a="1"/>
  <c r="C1076" i="4" s="1"/>
  <c r="C1077" i="4" a="1"/>
  <c r="C1077" i="4" s="1"/>
  <c r="C1078" i="4" a="1"/>
  <c r="C1078" i="4" s="1"/>
  <c r="C1079" i="4" a="1"/>
  <c r="C1079" i="4" s="1"/>
  <c r="C1080" i="4" a="1"/>
  <c r="C1080" i="4" s="1"/>
  <c r="C1081" i="4" a="1"/>
  <c r="C1081" i="4" s="1"/>
  <c r="C1082" i="4" a="1"/>
  <c r="C1082" i="4" s="1"/>
  <c r="C1083" i="4" a="1"/>
  <c r="C1083" i="4" s="1"/>
  <c r="C1084" i="4" a="1"/>
  <c r="C1084" i="4" s="1"/>
  <c r="C1085" i="4" a="1"/>
  <c r="C1085" i="4" s="1"/>
  <c r="C1086" i="4" a="1"/>
  <c r="C1086" i="4" s="1"/>
  <c r="C1087" i="4" a="1"/>
  <c r="C1087" i="4" s="1"/>
  <c r="C1088" i="4" a="1"/>
  <c r="C1088" i="4" s="1"/>
  <c r="C1089" i="4" a="1"/>
  <c r="C1089" i="4" s="1"/>
  <c r="C1090" i="4" a="1"/>
  <c r="C1090" i="4" s="1"/>
  <c r="C1091" i="4" a="1"/>
  <c r="C1091" i="4" s="1"/>
  <c r="C1092" i="4" a="1"/>
  <c r="C1092" i="4" s="1"/>
  <c r="C1093" i="4" a="1"/>
  <c r="C1093" i="4" s="1"/>
  <c r="C1094" i="4" a="1"/>
  <c r="C1094" i="4" s="1"/>
  <c r="C1095" i="4" a="1"/>
  <c r="C1095" i="4" s="1"/>
  <c r="C1096" i="4" a="1"/>
  <c r="C1096" i="4" s="1"/>
  <c r="C1097" i="4" a="1"/>
  <c r="C1097" i="4" s="1"/>
  <c r="C1098" i="4" a="1"/>
  <c r="C1098" i="4" s="1"/>
  <c r="C1099" i="4" a="1"/>
  <c r="C1099" i="4" s="1"/>
  <c r="C1100" i="4" a="1"/>
  <c r="C1100" i="4" s="1"/>
  <c r="C1101" i="4" a="1"/>
  <c r="C1101" i="4" s="1"/>
  <c r="C1102" i="4" a="1"/>
  <c r="C1102" i="4" s="1"/>
  <c r="C1103" i="4" a="1"/>
  <c r="C1103" i="4" s="1"/>
  <c r="C1104" i="4" a="1"/>
  <c r="C1104" i="4" s="1"/>
  <c r="C1105" i="4" a="1"/>
  <c r="C1105" i="4" s="1"/>
  <c r="C1106" i="4" a="1"/>
  <c r="C1106" i="4" s="1"/>
  <c r="C1107" i="4" a="1"/>
  <c r="C1107" i="4" s="1"/>
  <c r="C1108" i="4" a="1"/>
  <c r="C1108" i="4" s="1"/>
  <c r="C1109" i="4" a="1"/>
  <c r="C1109" i="4" s="1"/>
  <c r="C1110" i="4" a="1"/>
  <c r="C1110" i="4" s="1"/>
  <c r="C1111" i="4" a="1"/>
  <c r="C1111" i="4" s="1"/>
  <c r="C1112" i="4" a="1"/>
  <c r="C1112" i="4" s="1"/>
  <c r="C1113" i="4" a="1"/>
  <c r="C1113" i="4" s="1"/>
  <c r="C1114" i="4" a="1"/>
  <c r="C1114" i="4" s="1"/>
  <c r="C1115" i="4" a="1"/>
  <c r="C1115" i="4" s="1"/>
  <c r="C1116" i="4" a="1"/>
  <c r="C1116" i="4" s="1"/>
  <c r="C1117" i="4" a="1"/>
  <c r="C1117" i="4" s="1"/>
  <c r="C1118" i="4" a="1"/>
  <c r="C1118" i="4" s="1"/>
  <c r="C1119" i="4" a="1"/>
  <c r="C1119" i="4" s="1"/>
  <c r="C1120" i="4" a="1"/>
  <c r="C1120" i="4" s="1"/>
  <c r="C1121" i="4" a="1"/>
  <c r="C1121" i="4" s="1"/>
  <c r="C1122" i="4" a="1"/>
  <c r="C1122" i="4" s="1"/>
  <c r="C1123" i="4" a="1"/>
  <c r="C1123" i="4" s="1"/>
  <c r="C1124" i="4" a="1"/>
  <c r="C1124" i="4" s="1"/>
  <c r="C1125" i="4" a="1"/>
  <c r="C1125" i="4" s="1"/>
  <c r="C1126" i="4" a="1"/>
  <c r="C1126" i="4" s="1"/>
  <c r="C1127" i="4" a="1"/>
  <c r="C1127" i="4" s="1"/>
  <c r="C1128" i="4" a="1"/>
  <c r="C1128" i="4" s="1"/>
  <c r="C1129" i="4" a="1"/>
  <c r="C1129" i="4" s="1"/>
  <c r="C1130" i="4" a="1"/>
  <c r="C1130" i="4" s="1"/>
  <c r="C1131" i="4" a="1"/>
  <c r="C1131" i="4" s="1"/>
  <c r="C1132" i="4" a="1"/>
  <c r="C1132" i="4" s="1"/>
  <c r="C1133" i="4" a="1"/>
  <c r="C1133" i="4" s="1"/>
  <c r="C1134" i="4" a="1"/>
  <c r="C1134" i="4" s="1"/>
  <c r="C1135" i="4" a="1"/>
  <c r="C1135" i="4" s="1"/>
  <c r="C1136" i="4" a="1"/>
  <c r="C1136" i="4" s="1"/>
  <c r="C1137" i="4" a="1"/>
  <c r="C1137" i="4" s="1"/>
  <c r="C1138" i="4" a="1"/>
  <c r="C1138" i="4" s="1"/>
  <c r="C1139" i="4" a="1"/>
  <c r="C1139" i="4" s="1"/>
  <c r="C1140" i="4" a="1"/>
  <c r="C1140" i="4" s="1"/>
  <c r="C1141" i="4" a="1"/>
  <c r="C1141" i="4" s="1"/>
  <c r="C1142" i="4" a="1"/>
  <c r="C1142" i="4" s="1"/>
  <c r="C1143" i="4" a="1"/>
  <c r="C1143" i="4" s="1"/>
  <c r="C1144" i="4" a="1"/>
  <c r="C1144" i="4" s="1"/>
  <c r="C1145" i="4" a="1"/>
  <c r="C1145" i="4" s="1"/>
  <c r="C1146" i="4" a="1"/>
  <c r="C1146" i="4" s="1"/>
  <c r="C1147" i="4" a="1"/>
  <c r="C1147" i="4" s="1"/>
  <c r="C1148" i="4" a="1"/>
  <c r="C1148" i="4" s="1"/>
  <c r="C1149" i="4" a="1"/>
  <c r="C1149" i="4" s="1"/>
  <c r="C1150" i="4" a="1"/>
  <c r="C1150" i="4" s="1"/>
  <c r="C1151" i="4" a="1"/>
  <c r="C1151" i="4" s="1"/>
  <c r="C1152" i="4" a="1"/>
  <c r="C1152" i="4" s="1"/>
  <c r="C1153" i="4" a="1"/>
  <c r="C1153" i="4" s="1"/>
  <c r="C1154" i="4" a="1"/>
  <c r="C1154" i="4" s="1"/>
  <c r="C1155" i="4" a="1"/>
  <c r="C1155" i="4" s="1"/>
  <c r="C1156" i="4" a="1"/>
  <c r="C1156" i="4" s="1"/>
  <c r="C1157" i="4" a="1"/>
  <c r="C1157" i="4" s="1"/>
  <c r="C1158" i="4" a="1"/>
  <c r="C1158" i="4" s="1"/>
  <c r="C1159" i="4" a="1"/>
  <c r="C1159" i="4" s="1"/>
  <c r="C1160" i="4" a="1"/>
  <c r="C1160" i="4" s="1"/>
  <c r="C1161" i="4" a="1"/>
  <c r="C1161" i="4" s="1"/>
  <c r="C1162" i="4" a="1"/>
  <c r="C1162" i="4" s="1"/>
  <c r="C1163" i="4" a="1"/>
  <c r="C1163" i="4" s="1"/>
  <c r="C1164" i="4" a="1"/>
  <c r="C1164" i="4" s="1"/>
  <c r="C1165" i="4" a="1"/>
  <c r="C1165" i="4" s="1"/>
  <c r="C1166" i="4" a="1"/>
  <c r="C1166" i="4" s="1"/>
  <c r="C1167" i="4" a="1"/>
  <c r="C1167" i="4" s="1"/>
  <c r="C1168" i="4" a="1"/>
  <c r="C1168" i="4" s="1"/>
  <c r="C1169" i="4" a="1"/>
  <c r="C1169" i="4" s="1"/>
  <c r="C1170" i="4" a="1"/>
  <c r="C1170" i="4" s="1"/>
  <c r="C1171" i="4" a="1"/>
  <c r="C1171" i="4" s="1"/>
  <c r="C1172" i="4" a="1"/>
  <c r="C1172" i="4" s="1"/>
  <c r="C1173" i="4" a="1"/>
  <c r="C1173" i="4" s="1"/>
  <c r="C1174" i="4" a="1"/>
  <c r="C1174" i="4" s="1"/>
  <c r="C1175" i="4" a="1"/>
  <c r="C1175" i="4" s="1"/>
  <c r="C1176" i="4" a="1"/>
  <c r="C1176" i="4" s="1"/>
  <c r="C1177" i="4" a="1"/>
  <c r="C1177" i="4" s="1"/>
  <c r="C1178" i="4" a="1"/>
  <c r="C1178" i="4" s="1"/>
  <c r="C1179" i="4" a="1"/>
  <c r="C1179" i="4" s="1"/>
  <c r="C1180" i="4" a="1"/>
  <c r="C1180" i="4" s="1"/>
  <c r="C1181" i="4" a="1"/>
  <c r="C1181" i="4" s="1"/>
  <c r="C1182" i="4" a="1"/>
  <c r="C1182" i="4" s="1"/>
  <c r="C1183" i="4" a="1"/>
  <c r="C1183" i="4" s="1"/>
  <c r="C1184" i="4" a="1"/>
  <c r="C1184" i="4" s="1"/>
  <c r="C1185" i="4" a="1"/>
  <c r="C1185" i="4" s="1"/>
  <c r="C1186" i="4" a="1"/>
  <c r="C1186" i="4" s="1"/>
  <c r="C1187" i="4" a="1"/>
  <c r="C1187" i="4" s="1"/>
  <c r="C1188" i="4" a="1"/>
  <c r="C1188" i="4" s="1"/>
  <c r="C1189" i="4" a="1"/>
  <c r="C1189" i="4" s="1"/>
  <c r="C1190" i="4" a="1"/>
  <c r="C1190" i="4" s="1"/>
  <c r="C1191" i="4" a="1"/>
  <c r="C1191" i="4" s="1"/>
  <c r="C1192" i="4" a="1"/>
  <c r="C1192" i="4" s="1"/>
  <c r="C1193" i="4" a="1"/>
  <c r="C1193" i="4" s="1"/>
  <c r="C1194" i="4" a="1"/>
  <c r="C1194" i="4" s="1"/>
  <c r="C1195" i="4" a="1"/>
  <c r="C1195" i="4" s="1"/>
  <c r="C1196" i="4" a="1"/>
  <c r="C1196" i="4" s="1"/>
  <c r="C1197" i="4" a="1"/>
  <c r="C1197" i="4" s="1"/>
  <c r="C1198" i="4" a="1"/>
  <c r="C1198" i="4" s="1"/>
  <c r="C1199" i="4" a="1"/>
  <c r="C1199" i="4" s="1"/>
  <c r="C1200" i="4" a="1"/>
  <c r="C1200" i="4" s="1"/>
  <c r="C1201" i="4" a="1"/>
  <c r="C1201" i="4" s="1"/>
  <c r="C1202" i="4" a="1"/>
  <c r="C1202" i="4" s="1"/>
  <c r="C1203" i="4" a="1"/>
  <c r="C1203" i="4" s="1"/>
  <c r="C1204" i="4" a="1"/>
  <c r="C1204" i="4" s="1"/>
  <c r="C1205" i="4" a="1"/>
  <c r="C1205" i="4" s="1"/>
  <c r="C1206" i="4" a="1"/>
  <c r="C1206" i="4" s="1"/>
  <c r="C1207" i="4" a="1"/>
  <c r="C1207" i="4" s="1"/>
  <c r="C1208" i="4" a="1"/>
  <c r="C1208" i="4" s="1"/>
  <c r="C1209" i="4" a="1"/>
  <c r="C1209" i="4" s="1"/>
  <c r="C1210" i="4" a="1"/>
  <c r="C1210" i="4" s="1"/>
  <c r="C1211" i="4" a="1"/>
  <c r="C1211" i="4" s="1"/>
  <c r="C1212" i="4" a="1"/>
  <c r="C1212" i="4" s="1"/>
  <c r="C1213" i="4" a="1"/>
  <c r="C1213" i="4" s="1"/>
  <c r="C1214" i="4" a="1"/>
  <c r="C1214" i="4" s="1"/>
  <c r="C1215" i="4" a="1"/>
  <c r="C1215" i="4" s="1"/>
  <c r="C1216" i="4" a="1"/>
  <c r="C1216" i="4" s="1"/>
  <c r="C1217" i="4" a="1"/>
  <c r="C1217" i="4" s="1"/>
  <c r="C1218" i="4" a="1"/>
  <c r="C1218" i="4" s="1"/>
  <c r="C1219" i="4" a="1"/>
  <c r="C1219" i="4" s="1"/>
  <c r="C1220" i="4" a="1"/>
  <c r="C1220" i="4" s="1"/>
  <c r="C1221" i="4" a="1"/>
  <c r="C1221" i="4" s="1"/>
  <c r="C1222" i="4" a="1"/>
  <c r="C1222" i="4" s="1"/>
  <c r="C1223" i="4" a="1"/>
  <c r="C1223" i="4" s="1"/>
  <c r="C1224" i="4" a="1"/>
  <c r="C1224" i="4" s="1"/>
  <c r="C1225" i="4" a="1"/>
  <c r="C1225" i="4" s="1"/>
  <c r="C1226" i="4" a="1"/>
  <c r="C1226" i="4" s="1"/>
  <c r="C1227" i="4" a="1"/>
  <c r="C1227" i="4" s="1"/>
  <c r="C1228" i="4" a="1"/>
  <c r="C1228" i="4" s="1"/>
  <c r="C1229" i="4" a="1"/>
  <c r="C1229" i="4" s="1"/>
  <c r="C1230" i="4" a="1"/>
  <c r="C1230" i="4" s="1"/>
  <c r="C1231" i="4" a="1"/>
  <c r="C1231" i="4" s="1"/>
  <c r="C1232" i="4" a="1"/>
  <c r="C1232" i="4" s="1"/>
  <c r="C1233" i="4" a="1"/>
  <c r="C1233" i="4" s="1"/>
  <c r="C1234" i="4" a="1"/>
  <c r="C1234" i="4" s="1"/>
  <c r="C1235" i="4" a="1"/>
  <c r="C1235" i="4" s="1"/>
  <c r="C1236" i="4" a="1"/>
  <c r="C1236" i="4" s="1"/>
  <c r="C1237" i="4" a="1"/>
  <c r="C1237" i="4" s="1"/>
  <c r="C1238" i="4" a="1"/>
  <c r="C1238" i="4" s="1"/>
  <c r="C1239" i="4" a="1"/>
  <c r="C1239" i="4" s="1"/>
  <c r="C1240" i="4" a="1"/>
  <c r="C1240" i="4" s="1"/>
  <c r="C1241" i="4" a="1"/>
  <c r="C1241" i="4" s="1"/>
  <c r="C1242" i="4" a="1"/>
  <c r="C1242" i="4" s="1"/>
  <c r="C1243" i="4" a="1"/>
  <c r="C1243" i="4" s="1"/>
  <c r="C1244" i="4" a="1"/>
  <c r="C1244" i="4" s="1"/>
  <c r="C1245" i="4" a="1"/>
  <c r="C1245" i="4" s="1"/>
  <c r="C1246" i="4" a="1"/>
  <c r="C1246" i="4" s="1"/>
  <c r="C1247" i="4" a="1"/>
  <c r="C1247" i="4" s="1"/>
  <c r="C1248" i="4" a="1"/>
  <c r="C1248" i="4" s="1"/>
  <c r="C1249" i="4" a="1"/>
  <c r="C1249" i="4" s="1"/>
  <c r="C1250" i="4" a="1"/>
  <c r="C1250" i="4" s="1"/>
  <c r="C1251" i="4" a="1"/>
  <c r="C1251" i="4" s="1"/>
  <c r="C1252" i="4" a="1"/>
  <c r="C1252" i="4" s="1"/>
  <c r="C1253" i="4" a="1"/>
  <c r="C1253" i="4" s="1"/>
  <c r="C1254" i="4" a="1"/>
  <c r="C1254" i="4" s="1"/>
  <c r="C1255" i="4" a="1"/>
  <c r="C1255" i="4" s="1"/>
  <c r="C1256" i="4" a="1"/>
  <c r="C1256" i="4" s="1"/>
  <c r="C1257" i="4" a="1"/>
  <c r="C1257" i="4" s="1"/>
  <c r="C1258" i="4" a="1"/>
  <c r="C1258" i="4" s="1"/>
  <c r="C1259" i="4" a="1"/>
  <c r="C1259" i="4" s="1"/>
  <c r="C1260" i="4" a="1"/>
  <c r="C1260" i="4" s="1"/>
  <c r="C1261" i="4" a="1"/>
  <c r="C1261" i="4" s="1"/>
  <c r="C1262" i="4" a="1"/>
  <c r="C1262" i="4" s="1"/>
  <c r="C1263" i="4" a="1"/>
  <c r="C1263" i="4" s="1"/>
  <c r="C1264" i="4" a="1"/>
  <c r="C1264" i="4" s="1"/>
  <c r="C1265" i="4" a="1"/>
  <c r="C1265" i="4" s="1"/>
  <c r="C1266" i="4" a="1"/>
  <c r="C1266" i="4" s="1"/>
  <c r="C1267" i="4" a="1"/>
  <c r="C1267" i="4" s="1"/>
  <c r="C1268" i="4" a="1"/>
  <c r="C1268" i="4" s="1"/>
  <c r="C1269" i="4" a="1"/>
  <c r="C1269" i="4" s="1"/>
  <c r="C1270" i="4" a="1"/>
  <c r="C1270" i="4" s="1"/>
  <c r="C1271" i="4" a="1"/>
  <c r="C1271" i="4" s="1"/>
  <c r="C1272" i="4" a="1"/>
  <c r="C1272" i="4" s="1"/>
  <c r="C1273" i="4" a="1"/>
  <c r="C1273" i="4" s="1"/>
  <c r="C1274" i="4" a="1"/>
  <c r="C1274" i="4" s="1"/>
  <c r="C1275" i="4" a="1"/>
  <c r="C1275" i="4" s="1"/>
  <c r="C1276" i="4" a="1"/>
  <c r="C1276" i="4" s="1"/>
  <c r="C1277" i="4" a="1"/>
  <c r="C1277" i="4" s="1"/>
  <c r="C1278" i="4" a="1"/>
  <c r="C1278" i="4" s="1"/>
  <c r="C1279" i="4" a="1"/>
  <c r="C1279" i="4" s="1"/>
  <c r="C1280" i="4" a="1"/>
  <c r="C1280" i="4" s="1"/>
  <c r="C1281" i="4" a="1"/>
  <c r="C1281" i="4" s="1"/>
  <c r="C1282" i="4" a="1"/>
  <c r="C1282" i="4" s="1"/>
  <c r="C1283" i="4" a="1"/>
  <c r="C1283" i="4" s="1"/>
  <c r="C1284" i="4" a="1"/>
  <c r="C1284" i="4" s="1"/>
  <c r="C1285" i="4" a="1"/>
  <c r="C1285" i="4" s="1"/>
  <c r="C1286" i="4" a="1"/>
  <c r="C1286" i="4" s="1"/>
  <c r="C1287" i="4" a="1"/>
  <c r="C1287" i="4" s="1"/>
  <c r="C1288" i="4" a="1"/>
  <c r="C1288" i="4" s="1"/>
  <c r="C1289" i="4" a="1"/>
  <c r="C1289" i="4" s="1"/>
  <c r="C1290" i="4" a="1"/>
  <c r="C1290" i="4" s="1"/>
  <c r="C1291" i="4" a="1"/>
  <c r="C1291" i="4" s="1"/>
  <c r="C1292" i="4" a="1"/>
  <c r="C1292" i="4" s="1"/>
  <c r="C1293" i="4" a="1"/>
  <c r="C1293" i="4" s="1"/>
  <c r="C1294" i="4" a="1"/>
  <c r="C1294" i="4" s="1"/>
  <c r="C1295" i="4" a="1"/>
  <c r="C1295" i="4" s="1"/>
  <c r="C1296" i="4" a="1"/>
  <c r="C1296" i="4" s="1"/>
  <c r="C1297" i="4" a="1"/>
  <c r="C1297" i="4" s="1"/>
  <c r="C1298" i="4" a="1"/>
  <c r="C1298" i="4" s="1"/>
  <c r="C1299" i="4" a="1"/>
  <c r="C1299" i="4" s="1"/>
  <c r="C1300" i="4" a="1"/>
  <c r="C1300" i="4" s="1"/>
  <c r="C1301" i="4" a="1"/>
  <c r="C1301" i="4" s="1"/>
  <c r="C1302" i="4" a="1"/>
  <c r="C1302" i="4" s="1"/>
  <c r="C1303" i="4" a="1"/>
  <c r="C1303" i="4" s="1"/>
  <c r="C1304" i="4" a="1"/>
  <c r="C1304" i="4" s="1"/>
  <c r="C1305" i="4" a="1"/>
  <c r="C1305" i="4" s="1"/>
  <c r="C1306" i="4" a="1"/>
  <c r="C1306" i="4" s="1"/>
  <c r="C1307" i="4" a="1"/>
  <c r="C1307" i="4" s="1"/>
  <c r="C1308" i="4" a="1"/>
  <c r="C1308" i="4" s="1"/>
  <c r="C1309" i="4" a="1"/>
  <c r="C1309" i="4" s="1"/>
  <c r="C1310" i="4" a="1"/>
  <c r="C1310" i="4" s="1"/>
  <c r="C1311" i="4" a="1"/>
  <c r="C1311" i="4" s="1"/>
  <c r="C1312" i="4" a="1"/>
  <c r="C1312" i="4" s="1"/>
  <c r="C1313" i="4" a="1"/>
  <c r="C1313" i="4" s="1"/>
  <c r="C1314" i="4" a="1"/>
  <c r="C1314" i="4" s="1"/>
  <c r="C1315" i="4" a="1"/>
  <c r="C1315" i="4" s="1"/>
  <c r="C1316" i="4" a="1"/>
  <c r="C1316" i="4" s="1"/>
  <c r="C1317" i="4" a="1"/>
  <c r="C1317" i="4" s="1"/>
  <c r="C1318" i="4" a="1"/>
  <c r="C1318" i="4" s="1"/>
  <c r="C1319" i="4" a="1"/>
  <c r="C1319" i="4" s="1"/>
  <c r="C1320" i="4" a="1"/>
  <c r="C1320" i="4" s="1"/>
  <c r="C1321" i="4" a="1"/>
  <c r="C1321" i="4" s="1"/>
  <c r="C1322" i="4" a="1"/>
  <c r="C1322" i="4" s="1"/>
  <c r="C1323" i="4" a="1"/>
  <c r="C1323" i="4" s="1"/>
  <c r="C1324" i="4" a="1"/>
  <c r="C1324" i="4" s="1"/>
  <c r="C1325" i="4" a="1"/>
  <c r="C1325" i="4" s="1"/>
  <c r="C1326" i="4" a="1"/>
  <c r="C1326" i="4" s="1"/>
  <c r="C1327" i="4" a="1"/>
  <c r="C1327" i="4" s="1"/>
  <c r="C1328" i="4" a="1"/>
  <c r="C1328" i="4" s="1"/>
  <c r="C1329" i="4" a="1"/>
  <c r="C1329" i="4" s="1"/>
  <c r="C1330" i="4" a="1"/>
  <c r="C1330" i="4" s="1"/>
  <c r="C1331" i="4" a="1"/>
  <c r="C1331" i="4" s="1"/>
  <c r="C1332" i="4" a="1"/>
  <c r="C1332" i="4" s="1"/>
  <c r="C1333" i="4" a="1"/>
  <c r="C1333" i="4" s="1"/>
  <c r="C1334" i="4" a="1"/>
  <c r="C1334" i="4" s="1"/>
  <c r="C1335" i="4" a="1"/>
  <c r="C1335" i="4" s="1"/>
  <c r="C1336" i="4" a="1"/>
  <c r="C1336" i="4" s="1"/>
  <c r="C1337" i="4" a="1"/>
  <c r="C1337" i="4" s="1"/>
  <c r="C1338" i="4" a="1"/>
  <c r="C1338" i="4" s="1"/>
  <c r="C1339" i="4" a="1"/>
  <c r="C1339" i="4" s="1"/>
  <c r="C1340" i="4" a="1"/>
  <c r="C1340" i="4" s="1"/>
  <c r="C1341" i="4" a="1"/>
  <c r="C1341" i="4" s="1"/>
  <c r="C1342" i="4" a="1"/>
  <c r="C1342" i="4" s="1"/>
  <c r="C1343" i="4" a="1"/>
  <c r="C1343" i="4" s="1"/>
  <c r="C1344" i="4" a="1"/>
  <c r="C1344" i="4" s="1"/>
  <c r="C1345" i="4" a="1"/>
  <c r="C1345" i="4" s="1"/>
  <c r="C1346" i="4" a="1"/>
  <c r="C1346" i="4" s="1"/>
  <c r="C1347" i="4" a="1"/>
  <c r="C1347" i="4" s="1"/>
  <c r="C1348" i="4" a="1"/>
  <c r="C1348" i="4" s="1"/>
  <c r="C1349" i="4" a="1"/>
  <c r="C1349" i="4" s="1"/>
  <c r="C1350" i="4" a="1"/>
  <c r="C1350" i="4" s="1"/>
  <c r="C1351" i="4" a="1"/>
  <c r="C1351" i="4" s="1"/>
  <c r="C1352" i="4" a="1"/>
  <c r="C1352" i="4" s="1"/>
  <c r="C1353" i="4" a="1"/>
  <c r="C1353" i="4" s="1"/>
  <c r="C1354" i="4" a="1"/>
  <c r="C1354" i="4" s="1"/>
  <c r="C1355" i="4" a="1"/>
  <c r="C1355" i="4" s="1"/>
  <c r="C1356" i="4" a="1"/>
  <c r="C1356" i="4" s="1"/>
  <c r="C1357" i="4" a="1"/>
  <c r="C1357" i="4" s="1"/>
  <c r="C1358" i="4" a="1"/>
  <c r="C1358" i="4" s="1"/>
  <c r="C1359" i="4" a="1"/>
  <c r="C1359" i="4" s="1"/>
  <c r="C1360" i="4" a="1"/>
  <c r="C1360" i="4" s="1"/>
  <c r="C1361" i="4" a="1"/>
  <c r="C1361" i="4" s="1"/>
  <c r="C1362" i="4" a="1"/>
  <c r="C1362" i="4" s="1"/>
  <c r="C1363" i="4" a="1"/>
  <c r="C1363" i="4" s="1"/>
  <c r="C1364" i="4" a="1"/>
  <c r="C1364" i="4" s="1"/>
  <c r="C1365" i="4" a="1"/>
  <c r="C1365" i="4" s="1"/>
  <c r="C1366" i="4" a="1"/>
  <c r="C1366" i="4" s="1"/>
  <c r="C1367" i="4" a="1"/>
  <c r="C1367" i="4" s="1"/>
  <c r="C1368" i="4" a="1"/>
  <c r="C1368" i="4" s="1"/>
  <c r="C1369" i="4" a="1"/>
  <c r="C1369" i="4" s="1"/>
  <c r="C1370" i="4" a="1"/>
  <c r="C1370" i="4" s="1"/>
  <c r="C1371" i="4" a="1"/>
  <c r="C1371" i="4" s="1"/>
  <c r="C1372" i="4" a="1"/>
  <c r="C1372" i="4" s="1"/>
  <c r="C1373" i="4" a="1"/>
  <c r="C1373" i="4" s="1"/>
  <c r="C1374" i="4" a="1"/>
  <c r="C1374" i="4" s="1"/>
  <c r="C1375" i="4" a="1"/>
  <c r="C1375" i="4" s="1"/>
  <c r="C1376" i="4" a="1"/>
  <c r="C1376" i="4" s="1"/>
  <c r="C1377" i="4" a="1"/>
  <c r="C1377" i="4" s="1"/>
  <c r="C1378" i="4" a="1"/>
  <c r="C1378" i="4" s="1"/>
  <c r="C1379" i="4" a="1"/>
  <c r="C1379" i="4" s="1"/>
  <c r="C1380" i="4" a="1"/>
  <c r="C1380" i="4" s="1"/>
  <c r="C1381" i="4" a="1"/>
  <c r="C1381" i="4" s="1"/>
  <c r="C1382" i="4" a="1"/>
  <c r="C1382" i="4" s="1"/>
  <c r="C1383" i="4" a="1"/>
  <c r="C1383" i="4" s="1"/>
  <c r="C1384" i="4" a="1"/>
  <c r="C1384" i="4" s="1"/>
  <c r="C1385" i="4" a="1"/>
  <c r="C1385" i="4" s="1"/>
  <c r="C1386" i="4" a="1"/>
  <c r="C1386" i="4" s="1"/>
  <c r="C1387" i="4" a="1"/>
  <c r="C1387" i="4" s="1"/>
  <c r="C1388" i="4" a="1"/>
  <c r="C1388" i="4" s="1"/>
  <c r="C1389" i="4" a="1"/>
  <c r="C1389" i="4" s="1"/>
  <c r="C1390" i="4" a="1"/>
  <c r="C1390" i="4" s="1"/>
  <c r="C1391" i="4" a="1"/>
  <c r="C1391" i="4" s="1"/>
  <c r="C1392" i="4" a="1"/>
  <c r="C1392" i="4" s="1"/>
  <c r="C1393" i="4" a="1"/>
  <c r="C1393" i="4" s="1"/>
  <c r="C1394" i="4" a="1"/>
  <c r="C1394" i="4" s="1"/>
  <c r="C1395" i="4" a="1"/>
  <c r="C1395" i="4" s="1"/>
  <c r="C1396" i="4" a="1"/>
  <c r="C1396" i="4" s="1"/>
  <c r="B1396" i="4" s="1"/>
  <c r="C1397" i="4" a="1"/>
  <c r="C1397" i="4" s="1"/>
  <c r="B1397" i="4" s="1"/>
  <c r="C1398" i="4" a="1"/>
  <c r="C1398" i="4" s="1"/>
  <c r="B1398" i="4" s="1"/>
  <c r="C1399" i="4" a="1"/>
  <c r="C1399" i="4" s="1"/>
  <c r="B1399" i="4" s="1"/>
  <c r="C1400" i="4" a="1"/>
  <c r="C1400" i="4" s="1"/>
  <c r="B1400" i="4" s="1"/>
  <c r="C1401" i="4" a="1"/>
  <c r="C1401" i="4" s="1"/>
  <c r="B1401" i="4" s="1"/>
  <c r="C1402" i="4" a="1"/>
  <c r="C1402" i="4" s="1"/>
  <c r="B1402" i="4" s="1"/>
  <c r="C1403" i="4" a="1"/>
  <c r="C1403" i="4" s="1"/>
  <c r="B1403" i="4" s="1"/>
  <c r="C1404" i="4" a="1"/>
  <c r="C1404" i="4" s="1"/>
  <c r="B1404" i="4" s="1"/>
  <c r="C1405" i="4" a="1"/>
  <c r="C1405" i="4" s="1"/>
  <c r="B1405" i="4" s="1"/>
  <c r="C1406" i="4" a="1"/>
  <c r="C1406" i="4" s="1"/>
  <c r="B1406" i="4" s="1"/>
  <c r="C1407" i="4" a="1"/>
  <c r="C1407" i="4" s="1"/>
  <c r="B1407" i="4" s="1"/>
  <c r="C1408" i="4" a="1"/>
  <c r="C1408" i="4" s="1"/>
  <c r="B1408" i="4" s="1"/>
  <c r="C1409" i="4" a="1"/>
  <c r="C1409" i="4" s="1"/>
  <c r="B1409" i="4" s="1"/>
  <c r="C1410" i="4" a="1"/>
  <c r="C1410" i="4" s="1"/>
  <c r="B1410" i="4" s="1"/>
  <c r="C1411" i="4" a="1"/>
  <c r="C1411" i="4" s="1"/>
  <c r="B1411" i="4" s="1"/>
  <c r="C1412" i="4" a="1"/>
  <c r="C1412" i="4" s="1"/>
  <c r="B1412" i="4" s="1"/>
  <c r="C1413" i="4" a="1"/>
  <c r="C1413" i="4" s="1"/>
  <c r="B1413" i="4" s="1"/>
  <c r="C1414" i="4" a="1"/>
  <c r="C1414" i="4" s="1"/>
  <c r="B1414" i="4" s="1"/>
  <c r="C1415" i="4" a="1"/>
  <c r="C1415" i="4" s="1"/>
  <c r="B1415" i="4" s="1"/>
  <c r="C1416" i="4" a="1"/>
  <c r="C1416" i="4" s="1"/>
  <c r="B1416" i="4" s="1"/>
  <c r="C1417" i="4" a="1"/>
  <c r="C1417" i="4" s="1"/>
  <c r="B1417" i="4" s="1"/>
  <c r="C1418" i="4" a="1"/>
  <c r="C1418" i="4" s="1"/>
  <c r="B1418" i="4" s="1"/>
  <c r="C1419" i="4" a="1"/>
  <c r="C1419" i="4" s="1"/>
  <c r="B1419" i="4" s="1"/>
  <c r="C1420" i="4" a="1"/>
  <c r="C1420" i="4" s="1"/>
  <c r="B1420" i="4" s="1"/>
  <c r="C1421" i="4" a="1"/>
  <c r="C1421" i="4" s="1"/>
  <c r="B1421" i="4" s="1"/>
  <c r="C1422" i="4" a="1"/>
  <c r="C1422" i="4" s="1"/>
  <c r="B1422" i="4" s="1"/>
  <c r="C1423" i="4" a="1"/>
  <c r="C1423" i="4" s="1"/>
  <c r="B1423" i="4" s="1"/>
  <c r="C1424" i="4" a="1"/>
  <c r="C1424" i="4" s="1"/>
  <c r="B1424" i="4" s="1"/>
  <c r="C1425" i="4" a="1"/>
  <c r="C1425" i="4" s="1"/>
  <c r="B1425" i="4" s="1"/>
  <c r="C1426" i="4" a="1"/>
  <c r="C1426" i="4" s="1"/>
  <c r="B1426" i="4" s="1"/>
  <c r="C1427" i="4" a="1"/>
  <c r="C1427" i="4" s="1"/>
  <c r="B1427" i="4" s="1"/>
  <c r="C1428" i="4" a="1"/>
  <c r="C1428" i="4" s="1"/>
  <c r="B1428" i="4" s="1"/>
  <c r="C1429" i="4" a="1"/>
  <c r="C1429" i="4" s="1"/>
  <c r="B1429" i="4" s="1"/>
  <c r="C1430" i="4" a="1"/>
  <c r="C1430" i="4" s="1"/>
  <c r="B1430" i="4" s="1"/>
  <c r="C1431" i="4" a="1"/>
  <c r="C1431" i="4" s="1"/>
  <c r="B1431" i="4" s="1"/>
  <c r="C1432" i="4" a="1"/>
  <c r="C1432" i="4" s="1"/>
  <c r="B1432" i="4" s="1"/>
  <c r="C1433" i="4" a="1"/>
  <c r="C1433" i="4" s="1"/>
  <c r="B1433" i="4" s="1"/>
  <c r="C1434" i="4" a="1"/>
  <c r="C1434" i="4" s="1"/>
  <c r="B1434" i="4" s="1"/>
  <c r="C1435" i="4" a="1"/>
  <c r="C1435" i="4" s="1"/>
  <c r="B1435" i="4" s="1"/>
  <c r="C1436" i="4" a="1"/>
  <c r="C1436" i="4" s="1"/>
  <c r="B1436" i="4" s="1"/>
  <c r="C1437" i="4" a="1"/>
  <c r="C1437" i="4" s="1"/>
  <c r="B1437" i="4" s="1"/>
  <c r="C1438" i="4" a="1"/>
  <c r="C1438" i="4" s="1"/>
  <c r="B1438" i="4" s="1"/>
  <c r="C1439" i="4" a="1"/>
  <c r="C1439" i="4" s="1"/>
  <c r="B1439" i="4" s="1"/>
  <c r="C1440" i="4" a="1"/>
  <c r="C1440" i="4" s="1"/>
  <c r="B1440" i="4" s="1"/>
  <c r="C1441" i="4" a="1"/>
  <c r="C1441" i="4" s="1"/>
  <c r="B1441" i="4" s="1"/>
  <c r="C1442" i="4" a="1"/>
  <c r="C1442" i="4" s="1"/>
  <c r="B1442" i="4" s="1"/>
  <c r="C1443" i="4" a="1"/>
  <c r="C1443" i="4" s="1"/>
  <c r="B1443" i="4" s="1"/>
  <c r="C1444" i="4" a="1"/>
  <c r="C1444" i="4" s="1"/>
  <c r="B1444" i="4" s="1"/>
  <c r="C1445" i="4" a="1"/>
  <c r="C1445" i="4" s="1"/>
  <c r="B1445" i="4" s="1"/>
  <c r="C1446" i="4" a="1"/>
  <c r="C1446" i="4" s="1"/>
  <c r="B1446" i="4" s="1"/>
  <c r="C1447" i="4" a="1"/>
  <c r="C1447" i="4" s="1"/>
  <c r="B1447" i="4" s="1"/>
  <c r="C1448" i="4" a="1"/>
  <c r="C1448" i="4" s="1"/>
  <c r="B1448" i="4" s="1"/>
  <c r="C1449" i="4" a="1"/>
  <c r="C1449" i="4" s="1"/>
  <c r="B1449" i="4" s="1"/>
  <c r="C1450" i="4" a="1"/>
  <c r="C1450" i="4" s="1"/>
  <c r="B1450" i="4" s="1"/>
  <c r="C1451" i="4" a="1"/>
  <c r="C1451" i="4" s="1"/>
  <c r="B1451" i="4" s="1"/>
  <c r="C1452" i="4" a="1"/>
  <c r="C1452" i="4" s="1"/>
  <c r="B1452" i="4" s="1"/>
  <c r="C1453" i="4" a="1"/>
  <c r="C1453" i="4" s="1"/>
  <c r="B1453" i="4" s="1"/>
  <c r="C1454" i="4" a="1"/>
  <c r="C1454" i="4" s="1"/>
  <c r="B1454" i="4" s="1"/>
  <c r="C1455" i="4" a="1"/>
  <c r="C1455" i="4" s="1"/>
  <c r="B1455" i="4" s="1"/>
  <c r="C1456" i="4" a="1"/>
  <c r="C1456" i="4" s="1"/>
  <c r="B1456" i="4" s="1"/>
  <c r="C1457" i="4" a="1"/>
  <c r="C1457" i="4" s="1"/>
  <c r="B1457" i="4" s="1"/>
  <c r="C1458" i="4" a="1"/>
  <c r="C1458" i="4" s="1"/>
  <c r="B1458" i="4" s="1"/>
  <c r="C1459" i="4" a="1"/>
  <c r="C1459" i="4" s="1"/>
  <c r="B1459" i="4" s="1"/>
  <c r="C1460" i="4" a="1"/>
  <c r="C1460" i="4" s="1"/>
  <c r="B1460" i="4" s="1"/>
  <c r="C1461" i="4" a="1"/>
  <c r="C1461" i="4" s="1"/>
  <c r="B1461" i="4" s="1"/>
  <c r="C1462" i="4" a="1"/>
  <c r="C1462" i="4" s="1"/>
  <c r="B1462" i="4" s="1"/>
  <c r="C1463" i="4" a="1"/>
  <c r="C1463" i="4" s="1"/>
  <c r="B1463" i="4" s="1"/>
  <c r="C1464" i="4" a="1"/>
  <c r="C1464" i="4" s="1"/>
  <c r="B1464" i="4" s="1"/>
  <c r="C1465" i="4" a="1"/>
  <c r="C1465" i="4" s="1"/>
  <c r="B1465" i="4" s="1"/>
  <c r="C1466" i="4" a="1"/>
  <c r="C1466" i="4" s="1"/>
  <c r="B1466" i="4" s="1"/>
  <c r="C1467" i="4" a="1"/>
  <c r="C1467" i="4" s="1"/>
  <c r="B1467" i="4" s="1"/>
  <c r="C1468" i="4" a="1"/>
  <c r="C1468" i="4" s="1"/>
  <c r="B1468" i="4" s="1"/>
  <c r="C1469" i="4" a="1"/>
  <c r="C1469" i="4" s="1"/>
  <c r="B1469" i="4" s="1"/>
  <c r="C1470" i="4" a="1"/>
  <c r="C1470" i="4" s="1"/>
  <c r="B1470" i="4" s="1"/>
  <c r="C1471" i="4" a="1"/>
  <c r="C1471" i="4" s="1"/>
  <c r="B1471" i="4" s="1"/>
  <c r="C1472" i="4" a="1"/>
  <c r="C1472" i="4" s="1"/>
  <c r="B1472" i="4" s="1"/>
  <c r="C1473" i="4" a="1"/>
  <c r="C1473" i="4" s="1"/>
  <c r="B1473" i="4" s="1"/>
  <c r="C1474" i="4" a="1"/>
  <c r="C1474" i="4" s="1"/>
  <c r="B1474" i="4" s="1"/>
  <c r="C1475" i="4" a="1"/>
  <c r="C1475" i="4" s="1"/>
  <c r="B1475" i="4" s="1"/>
  <c r="C1476" i="4" a="1"/>
  <c r="C1476" i="4" s="1"/>
  <c r="B1476" i="4" s="1"/>
  <c r="C1477" i="4" a="1"/>
  <c r="C1477" i="4" s="1"/>
  <c r="B1477" i="4" s="1"/>
  <c r="C1478" i="4" a="1"/>
  <c r="C1478" i="4" s="1"/>
  <c r="B1478" i="4" s="1"/>
  <c r="C1479" i="4" a="1"/>
  <c r="C1479" i="4" s="1"/>
  <c r="B1479" i="4" s="1"/>
  <c r="C1480" i="4" a="1"/>
  <c r="C1480" i="4" s="1"/>
  <c r="B1480" i="4" s="1"/>
  <c r="C1481" i="4" a="1"/>
  <c r="C1481" i="4" s="1"/>
  <c r="B1481" i="4" s="1"/>
  <c r="C1482" i="4" a="1"/>
  <c r="C1482" i="4" s="1"/>
  <c r="B1482" i="4" s="1"/>
  <c r="C1483" i="4" a="1"/>
  <c r="C1483" i="4" s="1"/>
  <c r="B1483" i="4" s="1"/>
  <c r="C1484" i="4" a="1"/>
  <c r="C1484" i="4" s="1"/>
  <c r="B1484" i="4" s="1"/>
  <c r="C1485" i="4" a="1"/>
  <c r="C1485" i="4" s="1"/>
  <c r="B1485" i="4" s="1"/>
  <c r="C1486" i="4" a="1"/>
  <c r="C1486" i="4" s="1"/>
  <c r="B1486" i="4" s="1"/>
  <c r="C1487" i="4" a="1"/>
  <c r="C1487" i="4" s="1"/>
  <c r="B1487" i="4" s="1"/>
  <c r="C1488" i="4" a="1"/>
  <c r="C1488" i="4" s="1"/>
  <c r="B1488" i="4" s="1"/>
  <c r="C1489" i="4" a="1"/>
  <c r="C1489" i="4" s="1"/>
  <c r="B1489" i="4" s="1"/>
  <c r="C1490" i="4" a="1"/>
  <c r="C1490" i="4" s="1"/>
  <c r="B1490" i="4" s="1"/>
  <c r="C1491" i="4" a="1"/>
  <c r="C1491" i="4" s="1"/>
  <c r="B1491" i="4" s="1"/>
  <c r="C1492" i="4" a="1"/>
  <c r="C1492" i="4" s="1"/>
  <c r="B1492" i="4" s="1"/>
  <c r="C1493" i="4" a="1"/>
  <c r="C1493" i="4" s="1"/>
  <c r="B1493" i="4" s="1"/>
  <c r="C1494" i="4" a="1"/>
  <c r="C1494" i="4" s="1"/>
  <c r="B1494" i="4" s="1"/>
  <c r="C1495" i="4" a="1"/>
  <c r="C1495" i="4" s="1"/>
  <c r="B1495" i="4" s="1"/>
  <c r="C1496" i="4" a="1"/>
  <c r="C1496" i="4" s="1"/>
  <c r="B1496" i="4" s="1"/>
  <c r="C1497" i="4" a="1"/>
  <c r="C1497" i="4" s="1"/>
  <c r="B1497" i="4" s="1"/>
  <c r="C1498" i="4" a="1"/>
  <c r="C1498" i="4" s="1"/>
  <c r="B1498" i="4" s="1"/>
  <c r="C1499" i="4" a="1"/>
  <c r="C1499" i="4" s="1"/>
  <c r="B1499" i="4" s="1"/>
  <c r="C1500" i="4" a="1"/>
  <c r="C1500" i="4" s="1"/>
  <c r="B1500" i="4" s="1"/>
  <c r="C1501" i="4" a="1"/>
  <c r="C1501" i="4" s="1"/>
  <c r="B1501" i="4" s="1"/>
  <c r="C1502" i="4" a="1"/>
  <c r="C1502" i="4" s="1"/>
  <c r="B1502" i="4" s="1"/>
  <c r="C1503" i="4" a="1"/>
  <c r="C1503" i="4" s="1"/>
  <c r="B1503" i="4" s="1"/>
  <c r="C1504" i="4" a="1"/>
  <c r="C1504" i="4" s="1"/>
  <c r="B1504" i="4" s="1"/>
  <c r="C1505" i="4" a="1"/>
  <c r="C1505" i="4" s="1"/>
  <c r="B1505" i="4" s="1"/>
  <c r="C1506" i="4" a="1"/>
  <c r="C1506" i="4" s="1"/>
  <c r="B1506" i="4" s="1"/>
  <c r="C1507" i="4" a="1"/>
  <c r="C1507" i="4" s="1"/>
  <c r="B1507" i="4" s="1"/>
  <c r="C1508" i="4" a="1"/>
  <c r="C1508" i="4" s="1"/>
  <c r="B1508" i="4" s="1"/>
  <c r="C1509" i="4" a="1"/>
  <c r="C1509" i="4" s="1"/>
  <c r="B1509" i="4" s="1"/>
  <c r="C1510" i="4" a="1"/>
  <c r="C1510" i="4" s="1"/>
  <c r="B1510" i="4" s="1"/>
  <c r="C1511" i="4" a="1"/>
  <c r="C1511" i="4" s="1"/>
  <c r="B1511" i="4" s="1"/>
  <c r="C1512" i="4" a="1"/>
  <c r="C1512" i="4" s="1"/>
  <c r="B1512" i="4" s="1"/>
  <c r="C1513" i="4" a="1"/>
  <c r="C1513" i="4" s="1"/>
  <c r="B1513" i="4" s="1"/>
  <c r="C1514" i="4" a="1"/>
  <c r="C1514" i="4" s="1"/>
  <c r="B1514" i="4" s="1"/>
  <c r="C1515" i="4" a="1"/>
  <c r="C1515" i="4" s="1"/>
  <c r="B1515" i="4" s="1"/>
  <c r="C1516" i="4" a="1"/>
  <c r="C1516" i="4" s="1"/>
  <c r="B1516" i="4" s="1"/>
  <c r="C1517" i="4" a="1"/>
  <c r="C1517" i="4" s="1"/>
  <c r="B1517" i="4" s="1"/>
  <c r="C1518" i="4" a="1"/>
  <c r="C1518" i="4" s="1"/>
  <c r="B1518" i="4" s="1"/>
  <c r="C1519" i="4" a="1"/>
  <c r="C1519" i="4" s="1"/>
  <c r="B1519" i="4" s="1"/>
  <c r="C1520" i="4" a="1"/>
  <c r="C1520" i="4" s="1"/>
  <c r="B1520" i="4" s="1"/>
  <c r="C1521" i="4" a="1"/>
  <c r="C1521" i="4" s="1"/>
  <c r="B1521" i="4" s="1"/>
  <c r="C1522" i="4" a="1"/>
  <c r="C1522" i="4" s="1"/>
  <c r="B1522" i="4" s="1"/>
  <c r="C1523" i="4" a="1"/>
  <c r="C1523" i="4" s="1"/>
  <c r="B1523" i="4" s="1"/>
  <c r="C1524" i="4" a="1"/>
  <c r="C1524" i="4" s="1"/>
  <c r="B1524" i="4" s="1"/>
  <c r="C1525" i="4" a="1"/>
  <c r="C1525" i="4" s="1"/>
  <c r="B1525" i="4" s="1"/>
  <c r="C1526" i="4" a="1"/>
  <c r="C1526" i="4" s="1"/>
  <c r="B1526" i="4" s="1"/>
  <c r="C1527" i="4" a="1"/>
  <c r="C1527" i="4" s="1"/>
  <c r="B1527" i="4" s="1"/>
  <c r="C1528" i="4" a="1"/>
  <c r="C1528" i="4" s="1"/>
  <c r="B1528" i="4" s="1"/>
  <c r="C1529" i="4" a="1"/>
  <c r="C1529" i="4" s="1"/>
  <c r="B1529" i="4" s="1"/>
  <c r="C1530" i="4" a="1"/>
  <c r="C1530" i="4" s="1"/>
  <c r="B1530" i="4" s="1"/>
  <c r="C1531" i="4" a="1"/>
  <c r="C1531" i="4" s="1"/>
  <c r="B1531" i="4" s="1"/>
  <c r="C1532" i="4" a="1"/>
  <c r="C1532" i="4" s="1"/>
  <c r="B1532" i="4" s="1"/>
  <c r="C1533" i="4" a="1"/>
  <c r="C1533" i="4" s="1"/>
  <c r="B1533" i="4" s="1"/>
  <c r="C1534" i="4" a="1"/>
  <c r="C1534" i="4" s="1"/>
  <c r="B1534" i="4" s="1"/>
  <c r="C1535" i="4" a="1"/>
  <c r="C1535" i="4" s="1"/>
  <c r="B1535" i="4" s="1"/>
  <c r="C1536" i="4" a="1"/>
  <c r="C1536" i="4" s="1"/>
  <c r="B1536" i="4" s="1"/>
  <c r="C1537" i="4" a="1"/>
  <c r="C1537" i="4" s="1"/>
  <c r="B1537" i="4" s="1"/>
  <c r="C1538" i="4" a="1"/>
  <c r="C1538" i="4" s="1"/>
  <c r="B1538" i="4" s="1"/>
  <c r="C1539" i="4" a="1"/>
  <c r="C1539" i="4" s="1"/>
  <c r="B1539" i="4" s="1"/>
  <c r="C1540" i="4" a="1"/>
  <c r="C1540" i="4" s="1"/>
  <c r="B1540" i="4" s="1"/>
  <c r="C1541" i="4" a="1"/>
  <c r="C1541" i="4" s="1"/>
  <c r="B1541" i="4" s="1"/>
  <c r="C1543" i="4" a="1"/>
  <c r="C1543" i="4" s="1"/>
  <c r="B1543" i="4" s="1"/>
  <c r="C1544" i="4" a="1"/>
  <c r="C1544" i="4" s="1"/>
  <c r="B1544" i="4" s="1"/>
  <c r="C1545" i="4" a="1"/>
  <c r="C1545" i="4" s="1"/>
  <c r="B1545" i="4" s="1"/>
  <c r="C1546" i="4" a="1"/>
  <c r="C1546" i="4" s="1"/>
  <c r="B1546" i="4" s="1"/>
  <c r="C1547" i="4" a="1"/>
  <c r="C1547" i="4" s="1"/>
  <c r="B1547" i="4" s="1"/>
  <c r="C3" i="4" a="1"/>
  <c r="C3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3" i="4"/>
  <c r="B1393" i="4" l="1"/>
  <c r="B1395" i="4"/>
  <c r="B1657" i="4"/>
  <c r="B1246" i="4" l="1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4" i="4"/>
  <c r="B1245" i="4" l="1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038" i="4"/>
  <c r="B834" i="4" l="1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833" i="4" l="1"/>
  <c r="B680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3" i="4" l="1"/>
  <c r="B1346" i="1"/>
  <c r="B1347" i="1"/>
  <c r="B1348" i="1"/>
  <c r="B1349" i="1"/>
  <c r="B1350" i="1"/>
  <c r="B1351" i="1"/>
  <c r="B1352" i="1"/>
  <c r="B1353" i="1"/>
  <c r="D1577" i="4" l="1"/>
  <c r="D1377" i="1" s="1"/>
  <c r="D1575" i="4"/>
  <c r="D1580" i="4"/>
  <c r="D1629" i="4"/>
  <c r="D1625" i="4"/>
  <c r="D1425" i="1" s="1"/>
  <c r="C1644" i="4"/>
  <c r="C1444" i="1" s="1"/>
  <c r="C1646" i="4"/>
  <c r="C1446" i="1" s="1"/>
  <c r="C1594" i="4"/>
  <c r="C1633" i="4"/>
  <c r="C1622" i="4"/>
  <c r="D1562" i="4"/>
  <c r="D1362" i="1" s="1"/>
  <c r="C1643" i="4"/>
  <c r="C1443" i="1" s="1"/>
  <c r="C1582" i="4"/>
  <c r="D1563" i="4"/>
  <c r="D1622" i="4"/>
  <c r="D1633" i="4"/>
  <c r="D1433" i="1" s="1"/>
  <c r="D1572" i="4"/>
  <c r="D1372" i="1" s="1"/>
  <c r="D1608" i="4"/>
  <c r="D1408" i="1" s="1"/>
  <c r="C1595" i="4"/>
  <c r="C1613" i="4"/>
  <c r="D1565" i="4"/>
  <c r="C1565" i="4"/>
  <c r="C1365" i="1" s="1"/>
  <c r="D1600" i="4"/>
  <c r="D1400" i="1" s="1"/>
  <c r="D1649" i="4"/>
  <c r="D1647" i="4"/>
  <c r="D1619" i="4"/>
  <c r="D1589" i="4"/>
  <c r="C1647" i="4"/>
  <c r="C1571" i="4"/>
  <c r="C1584" i="4"/>
  <c r="D1570" i="4"/>
  <c r="D1599" i="4"/>
  <c r="D1635" i="4"/>
  <c r="D1435" i="1" s="1"/>
  <c r="C1559" i="4"/>
  <c r="C1581" i="4"/>
  <c r="D1645" i="4"/>
  <c r="D1585" i="4"/>
  <c r="D1639" i="4"/>
  <c r="D1643" i="4"/>
  <c r="C1597" i="4"/>
  <c r="D1595" i="4"/>
  <c r="D1601" i="4"/>
  <c r="D1401" i="1" s="1"/>
  <c r="C1577" i="4"/>
  <c r="C1377" i="1" s="1"/>
  <c r="D1566" i="4"/>
  <c r="D1567" i="4"/>
  <c r="D1573" i="4"/>
  <c r="C1596" i="4"/>
  <c r="D1621" i="4"/>
  <c r="C1637" i="4"/>
  <c r="D1607" i="4"/>
  <c r="C1560" i="4"/>
  <c r="C1556" i="4"/>
  <c r="C1564" i="4"/>
  <c r="C1364" i="1" s="1"/>
  <c r="D1576" i="4"/>
  <c r="C1591" i="4"/>
  <c r="D1556" i="4"/>
  <c r="D1561" i="4"/>
  <c r="D1361" i="1" s="1"/>
  <c r="D1641" i="4"/>
  <c r="D1441" i="1" s="1"/>
  <c r="C1611" i="4"/>
  <c r="C1639" i="4"/>
  <c r="C1439" i="1" s="1"/>
  <c r="D1606" i="4"/>
  <c r="D1636" i="4"/>
  <c r="D1436" i="1" s="1"/>
  <c r="C1635" i="4"/>
  <c r="C1435" i="1" s="1"/>
  <c r="C1563" i="4"/>
  <c r="C1562" i="4"/>
  <c r="D1564" i="4"/>
  <c r="D1364" i="1" s="1"/>
  <c r="C1570" i="4"/>
  <c r="D1618" i="4"/>
  <c r="D1418" i="1" s="1"/>
  <c r="D1591" i="4"/>
  <c r="C1588" i="4"/>
  <c r="D1558" i="4"/>
  <c r="C1628" i="4"/>
  <c r="C1428" i="1" s="1"/>
  <c r="C1569" i="4"/>
  <c r="C1649" i="4"/>
  <c r="C1449" i="1" s="1"/>
  <c r="C1572" i="4"/>
  <c r="C1372" i="1" s="1"/>
  <c r="C1631" i="4"/>
  <c r="D1640" i="4"/>
  <c r="D1440" i="1" s="1"/>
  <c r="D1578" i="4"/>
  <c r="C1623" i="4"/>
  <c r="C1423" i="1" s="1"/>
  <c r="D1581" i="4"/>
  <c r="C1585" i="4"/>
  <c r="C1607" i="4"/>
  <c r="D1610" i="4"/>
  <c r="D1590" i="4"/>
  <c r="D1390" i="1" s="1"/>
  <c r="C1580" i="4"/>
  <c r="D1615" i="4"/>
  <c r="D1415" i="1" s="1"/>
  <c r="C1614" i="4"/>
  <c r="C1414" i="1" s="1"/>
  <c r="D1611" i="4"/>
  <c r="D1559" i="4"/>
  <c r="C1634" i="4"/>
  <c r="D1592" i="4"/>
  <c r="D1392" i="1" s="1"/>
  <c r="D1626" i="4"/>
  <c r="D1628" i="4"/>
  <c r="D1428" i="1" s="1"/>
  <c r="D1613" i="4"/>
  <c r="D1413" i="1" s="1"/>
  <c r="D1598" i="4"/>
  <c r="D1398" i="1" s="1"/>
  <c r="C1579" i="4"/>
  <c r="C1379" i="1" s="1"/>
  <c r="D1642" i="4"/>
  <c r="D1442" i="1" s="1"/>
  <c r="C1589" i="4"/>
  <c r="C1389" i="1" s="1"/>
  <c r="C1578" i="4"/>
  <c r="C1609" i="4"/>
  <c r="D1603" i="4"/>
  <c r="C1625" i="4"/>
  <c r="D1587" i="4"/>
  <c r="C1630" i="4"/>
  <c r="C1430" i="1" s="1"/>
  <c r="C1645" i="4"/>
  <c r="C1626" i="4"/>
  <c r="C1610" i="4"/>
  <c r="C1568" i="4"/>
  <c r="C1368" i="1" s="1"/>
  <c r="D1583" i="4"/>
  <c r="D1383" i="1" s="1"/>
  <c r="D1624" i="4"/>
  <c r="C1636" i="4"/>
  <c r="C1436" i="1" s="1"/>
  <c r="C1618" i="4"/>
  <c r="D1574" i="4"/>
  <c r="C1612" i="4"/>
  <c r="C1412" i="1" s="1"/>
  <c r="C1620" i="4"/>
  <c r="D1557" i="4"/>
  <c r="D1357" i="1" s="1"/>
  <c r="D1605" i="4"/>
  <c r="D1405" i="1" s="1"/>
  <c r="C1641" i="4"/>
  <c r="C1575" i="4"/>
  <c r="D1631" i="4"/>
  <c r="D1431" i="1" s="1"/>
  <c r="D1571" i="4"/>
  <c r="D1627" i="4"/>
  <c r="D1427" i="1" s="1"/>
  <c r="C1617" i="4"/>
  <c r="C1648" i="4"/>
  <c r="D1586" i="4"/>
  <c r="C1632" i="4"/>
  <c r="C1432" i="1" s="1"/>
  <c r="D1609" i="4"/>
  <c r="D1409" i="1" s="1"/>
  <c r="C1583" i="4"/>
  <c r="C1602" i="4"/>
  <c r="D1584" i="4"/>
  <c r="C1619" i="4"/>
  <c r="C1419" i="1" s="1"/>
  <c r="D1623" i="4"/>
  <c r="D1423" i="1" s="1"/>
  <c r="D1644" i="4"/>
  <c r="D1444" i="1" s="1"/>
  <c r="D1634" i="4"/>
  <c r="D1596" i="4"/>
  <c r="D1396" i="1" s="1"/>
  <c r="C1627" i="4"/>
  <c r="D1569" i="4"/>
  <c r="C1558" i="4"/>
  <c r="D1579" i="4"/>
  <c r="D1379" i="1" s="1"/>
  <c r="C1621" i="4"/>
  <c r="C1421" i="1" s="1"/>
  <c r="C1616" i="4"/>
  <c r="C1416" i="1" s="1"/>
  <c r="D1594" i="4"/>
  <c r="D1612" i="4"/>
  <c r="D1412" i="1" s="1"/>
  <c r="D1560" i="4"/>
  <c r="D1630" i="4"/>
  <c r="D1637" i="4"/>
  <c r="D1616" i="4"/>
  <c r="C1587" i="4"/>
  <c r="D1620" i="4"/>
  <c r="C1574" i="4"/>
  <c r="C1567" i="4"/>
  <c r="C1592" i="4"/>
  <c r="C1598" i="4"/>
  <c r="C1573" i="4"/>
  <c r="D1568" i="4"/>
  <c r="D1602" i="4"/>
  <c r="C1638" i="4"/>
  <c r="C1624" i="4"/>
  <c r="C1424" i="1" s="1"/>
  <c r="C1566" i="4"/>
  <c r="C1640" i="4"/>
  <c r="C1599" i="4"/>
  <c r="D1604" i="4"/>
  <c r="D1404" i="1" s="1"/>
  <c r="D1593" i="4"/>
  <c r="C1600" i="4"/>
  <c r="C1400" i="1" s="1"/>
  <c r="C1608" i="4"/>
  <c r="C1408" i="1" s="1"/>
  <c r="D1648" i="4"/>
  <c r="D1448" i="1" s="1"/>
  <c r="C1615" i="4"/>
  <c r="D1632" i="4"/>
  <c r="C1603" i="4"/>
  <c r="D1582" i="4"/>
  <c r="D1382" i="1" s="1"/>
  <c r="D1617" i="4"/>
  <c r="D1417" i="1" s="1"/>
  <c r="D1614" i="4"/>
  <c r="D1638" i="4"/>
  <c r="D1438" i="1" s="1"/>
  <c r="C1601" i="4"/>
  <c r="C1593" i="4"/>
  <c r="C1561" i="4"/>
  <c r="C1361" i="1" s="1"/>
  <c r="D1597" i="4"/>
  <c r="C1590" i="4"/>
  <c r="C1390" i="1" s="1"/>
  <c r="C1629" i="4"/>
  <c r="C1429" i="1" s="1"/>
  <c r="C1606" i="4"/>
  <c r="C1576" i="4"/>
  <c r="C1604" i="4"/>
  <c r="C1404" i="1" s="1"/>
  <c r="C1642" i="4"/>
  <c r="C1557" i="4"/>
  <c r="C1605" i="4"/>
  <c r="C1405" i="1" s="1"/>
  <c r="D1646" i="4"/>
  <c r="D1446" i="1" s="1"/>
  <c r="D1588" i="4"/>
  <c r="D1388" i="1" s="1"/>
  <c r="C1586" i="4"/>
  <c r="C1386" i="1" s="1"/>
  <c r="C1397" i="1"/>
  <c r="C1427" i="1"/>
  <c r="C1363" i="1"/>
  <c r="C1382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862" i="1"/>
  <c r="B863" i="1"/>
  <c r="B864" i="1"/>
  <c r="B865" i="1"/>
  <c r="B866" i="1"/>
  <c r="B867" i="1"/>
  <c r="B868" i="1"/>
  <c r="B869" i="1"/>
  <c r="B870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33" i="1"/>
  <c r="B834" i="1"/>
  <c r="B835" i="1"/>
  <c r="B836" i="1"/>
  <c r="B837" i="1"/>
  <c r="B838" i="1"/>
  <c r="B839" i="1"/>
  <c r="B840" i="1"/>
  <c r="B841" i="1"/>
  <c r="B842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68" i="1"/>
  <c r="B769" i="1"/>
  <c r="B770" i="1"/>
  <c r="B771" i="1"/>
  <c r="B772" i="1"/>
  <c r="B773" i="1"/>
  <c r="B774" i="1"/>
  <c r="B77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4" i="1"/>
  <c r="B5" i="1"/>
  <c r="B6" i="1"/>
  <c r="B7" i="1"/>
  <c r="B8" i="1"/>
  <c r="C1374" i="1" l="1"/>
  <c r="C1393" i="1"/>
  <c r="C1359" i="1"/>
  <c r="D1368" i="1"/>
  <c r="D1367" i="1"/>
  <c r="D1359" i="1"/>
  <c r="D1386" i="1"/>
  <c r="D1374" i="1"/>
  <c r="C1387" i="1"/>
  <c r="D1358" i="1"/>
  <c r="D1385" i="1"/>
  <c r="C1385" i="1"/>
  <c r="C1394" i="1"/>
  <c r="C1369" i="1"/>
  <c r="D1375" i="1"/>
  <c r="C1375" i="1"/>
  <c r="C1367" i="1"/>
  <c r="C1358" i="1"/>
  <c r="D1369" i="1"/>
  <c r="D1394" i="1"/>
  <c r="D1366" i="1"/>
  <c r="D1387" i="1"/>
  <c r="D1449" i="1"/>
  <c r="D1403" i="1"/>
  <c r="C1437" i="1"/>
  <c r="C1391" i="1"/>
  <c r="D1429" i="1"/>
  <c r="D1432" i="1"/>
  <c r="D1445" i="1"/>
  <c r="D1399" i="1"/>
  <c r="C1448" i="1"/>
  <c r="C1434" i="1"/>
  <c r="C1384" i="1"/>
  <c r="D1395" i="1"/>
  <c r="C1381" i="1"/>
  <c r="D1421" i="1"/>
  <c r="D1424" i="1"/>
  <c r="D1437" i="1"/>
  <c r="D1391" i="1"/>
  <c r="C1402" i="1"/>
  <c r="C1380" i="1"/>
  <c r="C1442" i="1"/>
  <c r="C1396" i="1"/>
  <c r="C1425" i="1"/>
  <c r="C1426" i="1"/>
  <c r="C1378" i="1"/>
  <c r="D1416" i="1"/>
  <c r="D1434" i="1"/>
  <c r="D1384" i="1"/>
  <c r="C1406" i="1"/>
  <c r="C1438" i="1"/>
  <c r="C1388" i="1"/>
  <c r="C1410" i="1"/>
  <c r="C1422" i="1"/>
  <c r="C1373" i="1"/>
  <c r="D1420" i="1"/>
  <c r="D1402" i="1"/>
  <c r="D1389" i="1"/>
  <c r="D1430" i="1"/>
  <c r="D1381" i="1"/>
  <c r="C1401" i="1"/>
  <c r="C1420" i="1"/>
  <c r="C1371" i="1"/>
  <c r="C1398" i="1"/>
  <c r="C1418" i="1"/>
  <c r="C1370" i="1"/>
  <c r="D1406" i="1"/>
  <c r="D1410" i="1"/>
  <c r="D1426" i="1"/>
  <c r="D1378" i="1"/>
  <c r="C1431" i="1"/>
  <c r="D1376" i="1"/>
  <c r="D1380" i="1"/>
  <c r="D1422" i="1"/>
  <c r="D1373" i="1"/>
  <c r="C1383" i="1"/>
  <c r="C1413" i="1"/>
  <c r="C1411" i="1"/>
  <c r="C1360" i="1"/>
  <c r="D1370" i="1"/>
  <c r="C1409" i="1"/>
  <c r="C1362" i="1"/>
  <c r="C1376" i="1"/>
  <c r="C1407" i="1"/>
  <c r="D1447" i="1"/>
  <c r="D1371" i="1"/>
  <c r="D1414" i="1"/>
  <c r="C1440" i="1"/>
  <c r="C1403" i="1"/>
  <c r="D1419" i="1"/>
  <c r="D1397" i="1"/>
  <c r="D1443" i="1"/>
  <c r="D1365" i="1"/>
  <c r="D1411" i="1"/>
  <c r="D1360" i="1"/>
  <c r="C1447" i="1"/>
  <c r="C1392" i="1"/>
  <c r="C1433" i="1"/>
  <c r="C1415" i="1"/>
  <c r="C1366" i="1"/>
  <c r="C1445" i="1"/>
  <c r="C1399" i="1"/>
  <c r="C1357" i="1"/>
  <c r="D1393" i="1"/>
  <c r="D1439" i="1"/>
  <c r="D1363" i="1"/>
  <c r="D1407" i="1"/>
  <c r="C1417" i="1"/>
  <c r="C1441" i="1"/>
  <c r="C1395" i="1"/>
  <c r="D1650" i="4"/>
  <c r="D1356" i="1" s="1"/>
  <c r="C1650" i="4"/>
  <c r="B3" i="1"/>
  <c r="D1450" i="1" l="1"/>
  <c r="E1556" i="4"/>
  <c r="C1356" i="1"/>
  <c r="C1450" i="1" s="1"/>
  <c r="E1563" i="4"/>
  <c r="E1363" i="1" s="1"/>
  <c r="E1558" i="4"/>
  <c r="E1565" i="4"/>
  <c r="E1366" i="1" s="1"/>
  <c r="E1561" i="4"/>
  <c r="E1564" i="4"/>
  <c r="E1569" i="4"/>
  <c r="E1573" i="4"/>
  <c r="E1562" i="4"/>
  <c r="E1362" i="1" s="1"/>
  <c r="E1571" i="4"/>
  <c r="E1560" i="4"/>
  <c r="E1559" i="4"/>
  <c r="E1557" i="4"/>
  <c r="E1357" i="1" s="1"/>
  <c r="E1594" i="4"/>
  <c r="E1635" i="4"/>
  <c r="E1590" i="4"/>
  <c r="E1641" i="4"/>
  <c r="E1600" i="4"/>
  <c r="E1646" i="4"/>
  <c r="E1636" i="4"/>
  <c r="E1436" i="1" s="1"/>
  <c r="E1649" i="4"/>
  <c r="E1449" i="1" s="1"/>
  <c r="E1634" i="4"/>
  <c r="E1602" i="4"/>
  <c r="E1643" i="4"/>
  <c r="E1443" i="1" s="1"/>
  <c r="E1587" i="4"/>
  <c r="E1579" i="4"/>
  <c r="E1379" i="1" s="1"/>
  <c r="E1642" i="4"/>
  <c r="E1442" i="1" s="1"/>
  <c r="E1607" i="4"/>
  <c r="E1637" i="4"/>
  <c r="E1619" i="4"/>
  <c r="E1628" i="4"/>
  <c r="E1597" i="4"/>
  <c r="E1578" i="4"/>
  <c r="E1630" i="4"/>
  <c r="E1430" i="1" s="1"/>
  <c r="E1589" i="4"/>
  <c r="E1388" i="1" s="1"/>
  <c r="E1639" i="4"/>
  <c r="E1633" i="4"/>
  <c r="E1613" i="4"/>
  <c r="E1413" i="1" s="1"/>
  <c r="E1588" i="4"/>
  <c r="E1566" i="4"/>
  <c r="E1592" i="4"/>
  <c r="E1603" i="4"/>
  <c r="E1638" i="4"/>
  <c r="E1438" i="1" s="1"/>
  <c r="E1640" i="4"/>
  <c r="E1621" i="4"/>
  <c r="E1421" i="1" s="1"/>
  <c r="E1644" i="4"/>
  <c r="E1586" i="4"/>
  <c r="E1632" i="4"/>
  <c r="E1432" i="1" s="1"/>
  <c r="E1568" i="4"/>
  <c r="E1611" i="4"/>
  <c r="E1411" i="1" s="1"/>
  <c r="E1574" i="4"/>
  <c r="E1626" i="4"/>
  <c r="E1581" i="4"/>
  <c r="E1625" i="4"/>
  <c r="E1615" i="4"/>
  <c r="E1415" i="1" s="1"/>
  <c r="E1629" i="4"/>
  <c r="E1610" i="4"/>
  <c r="E1593" i="4"/>
  <c r="E1596" i="4"/>
  <c r="E1396" i="1" s="1"/>
  <c r="E1601" i="4"/>
  <c r="E1401" i="1" s="1"/>
  <c r="E1618" i="4"/>
  <c r="E1604" i="4"/>
  <c r="E1404" i="1" s="1"/>
  <c r="E1648" i="4"/>
  <c r="E1570" i="4"/>
  <c r="E1623" i="4"/>
  <c r="E1608" i="4"/>
  <c r="E1408" i="1" s="1"/>
  <c r="E1599" i="4"/>
  <c r="E1399" i="1" s="1"/>
  <c r="E1612" i="4"/>
  <c r="E1576" i="4"/>
  <c r="E1616" i="4"/>
  <c r="E1567" i="4"/>
  <c r="E1645" i="4"/>
  <c r="E1445" i="1" s="1"/>
  <c r="E1624" i="4"/>
  <c r="E1424" i="1" s="1"/>
  <c r="E1606" i="4"/>
  <c r="E1406" i="1" s="1"/>
  <c r="E1595" i="4"/>
  <c r="E1582" i="4"/>
  <c r="E1387" i="1" s="1"/>
  <c r="E1622" i="4"/>
  <c r="E1575" i="4"/>
  <c r="E1631" i="4"/>
  <c r="E1431" i="1" s="1"/>
  <c r="E1598" i="4"/>
  <c r="E1398" i="1" s="1"/>
  <c r="E1585" i="4"/>
  <c r="E1627" i="4"/>
  <c r="E1427" i="1" s="1"/>
  <c r="E1609" i="4"/>
  <c r="E1409" i="1" s="1"/>
  <c r="E1591" i="4"/>
  <c r="E1391" i="1" s="1"/>
  <c r="E1584" i="4"/>
  <c r="E1384" i="1" s="1"/>
  <c r="E1572" i="4"/>
  <c r="E1370" i="1" s="1"/>
  <c r="E1614" i="4"/>
  <c r="E1647" i="4"/>
  <c r="E1447" i="1" s="1"/>
  <c r="E1620" i="4"/>
  <c r="E1577" i="4"/>
  <c r="E1377" i="1" s="1"/>
  <c r="E1617" i="4"/>
  <c r="E1417" i="1" s="1"/>
  <c r="E1583" i="4"/>
  <c r="E1605" i="4"/>
  <c r="E1580" i="4"/>
  <c r="E1374" i="1" l="1"/>
  <c r="E1367" i="1"/>
  <c r="E1359" i="1"/>
  <c r="E1382" i="1"/>
  <c r="E1376" i="1"/>
  <c r="E1372" i="1"/>
  <c r="E1393" i="1"/>
  <c r="E1369" i="1"/>
  <c r="E1358" i="1"/>
  <c r="E1364" i="1"/>
  <c r="E1395" i="1"/>
  <c r="E1439" i="1"/>
  <c r="E1385" i="1"/>
  <c r="E1380" i="1"/>
  <c r="E1416" i="1"/>
  <c r="E1444" i="1"/>
  <c r="E1434" i="1"/>
  <c r="E1371" i="1"/>
  <c r="E1405" i="1"/>
  <c r="E1386" i="1"/>
  <c r="E1375" i="1"/>
  <c r="E1410" i="1"/>
  <c r="E1378" i="1"/>
  <c r="E1383" i="1"/>
  <c r="E1412" i="1"/>
  <c r="E1429" i="1"/>
  <c r="E1440" i="1"/>
  <c r="E1397" i="1"/>
  <c r="E1373" i="1"/>
  <c r="E1428" i="1"/>
  <c r="E1446" i="1"/>
  <c r="E1425" i="1"/>
  <c r="E1403" i="1"/>
  <c r="E1419" i="1"/>
  <c r="E1400" i="1"/>
  <c r="E1365" i="1"/>
  <c r="E1420" i="1"/>
  <c r="E1422" i="1"/>
  <c r="E1423" i="1"/>
  <c r="E1381" i="1"/>
  <c r="E1392" i="1"/>
  <c r="E1437" i="1"/>
  <c r="E1441" i="1"/>
  <c r="E1361" i="1"/>
  <c r="E1368" i="1"/>
  <c r="E1426" i="1"/>
  <c r="E1407" i="1"/>
  <c r="E1390" i="1"/>
  <c r="E1414" i="1"/>
  <c r="E1394" i="1"/>
  <c r="E1448" i="1"/>
  <c r="E1389" i="1"/>
  <c r="E1435" i="1"/>
  <c r="E1418" i="1"/>
  <c r="E1433" i="1"/>
  <c r="E1402" i="1"/>
  <c r="E1360" i="1"/>
  <c r="E1650" i="4"/>
  <c r="E1356" i="1" s="1"/>
  <c r="E1450" i="1" l="1"/>
  <c r="B1656" i="4"/>
  <c r="C1656" i="4" l="1"/>
  <c r="C165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tc={064ACC0D-8952-4E1E-90DD-05C7BCAC4A29}</author>
  </authors>
  <commentList>
    <comment ref="D482" authorId="0" shapeId="0" xr:uid="{064ACC0D-8952-4E1E-90DD-05C7BCAC4A2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FOI CONTABILIZADO NO RELATORIO DO INSTRUTOR - CRÉDITO NÃO SOMA (3184) - R$148,20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<sst xmlns="http://schemas.openxmlformats.org/spreadsheetml/2006/main" count="9606" uniqueCount="4554">
  <si>
    <t>PARTICIPANTE</t>
  </si>
  <si>
    <t>EMAIL</t>
  </si>
  <si>
    <t>CNPJ</t>
  </si>
  <si>
    <t>EMPRESA</t>
  </si>
  <si>
    <t>CIDADE EMPRESA</t>
  </si>
  <si>
    <t>TOTAL</t>
  </si>
  <si>
    <t>CIDADES</t>
  </si>
  <si>
    <t>REGIÃO</t>
  </si>
  <si>
    <t>FONE</t>
  </si>
  <si>
    <t xml:space="preserve">BOM JESUS DO OESTE </t>
  </si>
  <si>
    <t xml:space="preserve">CAPINZAL </t>
  </si>
  <si>
    <t xml:space="preserve">RIO DO SUL </t>
  </si>
  <si>
    <t xml:space="preserve">MAJOR VIEIRA </t>
  </si>
  <si>
    <t xml:space="preserve">SCHROEDER </t>
  </si>
  <si>
    <t xml:space="preserve">VARGEM </t>
  </si>
  <si>
    <t xml:space="preserve">PINHALZINHO </t>
  </si>
  <si>
    <t xml:space="preserve">JOINVILLE </t>
  </si>
  <si>
    <t xml:space="preserve">CHAPECO </t>
  </si>
  <si>
    <t xml:space="preserve">ITAJAI </t>
  </si>
  <si>
    <t xml:space="preserve">CORONEL FREITAS </t>
  </si>
  <si>
    <t xml:space="preserve">DONA EMMA </t>
  </si>
  <si>
    <t xml:space="preserve">ITAPIRANGA </t>
  </si>
  <si>
    <t xml:space="preserve">BALNEARIO CAMBORIU </t>
  </si>
  <si>
    <t xml:space="preserve">XAXIM </t>
  </si>
  <si>
    <t xml:space="preserve">ADBON BATISTA </t>
  </si>
  <si>
    <t xml:space="preserve">ABELARDO LUZ </t>
  </si>
  <si>
    <t xml:space="preserve">AGRONOMICA </t>
  </si>
  <si>
    <t xml:space="preserve">AGUA DOCE </t>
  </si>
  <si>
    <t xml:space="preserve">AGUAS DE CHAPECO </t>
  </si>
  <si>
    <t xml:space="preserve">AGUAS FRIAS </t>
  </si>
  <si>
    <t xml:space="preserve">ALTO BELA VISTA </t>
  </si>
  <si>
    <t xml:space="preserve">ANCHIETA </t>
  </si>
  <si>
    <t xml:space="preserve">ANITA GARIBALDI </t>
  </si>
  <si>
    <t xml:space="preserve">ARABUTA </t>
  </si>
  <si>
    <t xml:space="preserve">ARROIO TRINTA </t>
  </si>
  <si>
    <t xml:space="preserve">ARVOREDO </t>
  </si>
  <si>
    <t xml:space="preserve">ATALANTA </t>
  </si>
  <si>
    <t xml:space="preserve">AURORA </t>
  </si>
  <si>
    <t xml:space="preserve">BANDEIRANTE </t>
  </si>
  <si>
    <t xml:space="preserve">BARRA BONITA </t>
  </si>
  <si>
    <t xml:space="preserve">BALNEARIO BARRA DO SUL </t>
  </si>
  <si>
    <t xml:space="preserve">BARRA VELHA </t>
  </si>
  <si>
    <t xml:space="preserve">BELA VISTA DO TOLDO </t>
  </si>
  <si>
    <t xml:space="preserve">BELMONTE </t>
  </si>
  <si>
    <t xml:space="preserve">BOCAINA DO SUL </t>
  </si>
  <si>
    <t xml:space="preserve">BOM JARDIM DA SERRA </t>
  </si>
  <si>
    <t xml:space="preserve">BOM JESUS </t>
  </si>
  <si>
    <t xml:space="preserve">BOM RETIRO </t>
  </si>
  <si>
    <t xml:space="preserve">BOMBINHAS </t>
  </si>
  <si>
    <t xml:space="preserve">BOTUVERA </t>
  </si>
  <si>
    <t xml:space="preserve">BRUNAPOLIS </t>
  </si>
  <si>
    <t xml:space="preserve">BRUSQUE </t>
  </si>
  <si>
    <t xml:space="preserve">CACADOR </t>
  </si>
  <si>
    <t xml:space="preserve">CAIBI </t>
  </si>
  <si>
    <t xml:space="preserve">CALMON </t>
  </si>
  <si>
    <t xml:space="preserve">MARAVILHA </t>
  </si>
  <si>
    <t xml:space="preserve">MAREMA </t>
  </si>
  <si>
    <t xml:space="preserve">MATOS COSTA </t>
  </si>
  <si>
    <t xml:space="preserve">MIRIM DOCE </t>
  </si>
  <si>
    <t xml:space="preserve">MODELO </t>
  </si>
  <si>
    <t xml:space="preserve">MONDAI </t>
  </si>
  <si>
    <t xml:space="preserve">MONTE CARLOS </t>
  </si>
  <si>
    <t xml:space="preserve">MONTE CASTELO </t>
  </si>
  <si>
    <t xml:space="preserve">NOVA ITABERABA </t>
  </si>
  <si>
    <t xml:space="preserve">NOVO HORIZONTE </t>
  </si>
  <si>
    <t xml:space="preserve">OTACILIO COSTA </t>
  </si>
  <si>
    <t xml:space="preserve">OURO </t>
  </si>
  <si>
    <t xml:space="preserve">OURO VERDE </t>
  </si>
  <si>
    <t xml:space="preserve">PAINEL PAIAL </t>
  </si>
  <si>
    <t xml:space="preserve">PALMA SOLA </t>
  </si>
  <si>
    <t xml:space="preserve">PALMEIRAS </t>
  </si>
  <si>
    <t xml:space="preserve">PALMITOS </t>
  </si>
  <si>
    <t xml:space="preserve">PAPANDUVA </t>
  </si>
  <si>
    <t xml:space="preserve">PARAISO </t>
  </si>
  <si>
    <t xml:space="preserve">PASSOS MAIA </t>
  </si>
  <si>
    <t xml:space="preserve">PENHA </t>
  </si>
  <si>
    <t xml:space="preserve">PERITIBA </t>
  </si>
  <si>
    <t xml:space="preserve">PETROLANDIA </t>
  </si>
  <si>
    <t xml:space="preserve">PIÇARRAS </t>
  </si>
  <si>
    <t xml:space="preserve">PINHEIRO PRETO </t>
  </si>
  <si>
    <t xml:space="preserve">PIRATUBA </t>
  </si>
  <si>
    <t xml:space="preserve">PLANALTO ALEGRE </t>
  </si>
  <si>
    <t xml:space="preserve">PONTE ALTA </t>
  </si>
  <si>
    <t xml:space="preserve">PONTE ALTA DO NORTE </t>
  </si>
  <si>
    <t xml:space="preserve">PONTE SERRADA </t>
  </si>
  <si>
    <t xml:space="preserve">CAMPO ALEGRE </t>
  </si>
  <si>
    <t xml:space="preserve">CAMPO BELO DO SUL </t>
  </si>
  <si>
    <t xml:space="preserve">CAMPO ERE </t>
  </si>
  <si>
    <t xml:space="preserve">CAMPOS NOVOS </t>
  </si>
  <si>
    <t xml:space="preserve">CANOINHAS </t>
  </si>
  <si>
    <t xml:space="preserve">CAPAO ALTO </t>
  </si>
  <si>
    <t xml:space="preserve">CATANDUVAS </t>
  </si>
  <si>
    <t xml:space="preserve">CAXAMBU DO SUL </t>
  </si>
  <si>
    <t xml:space="preserve">CELSO RAMOS </t>
  </si>
  <si>
    <t xml:space="preserve">CERRO NEGRO </t>
  </si>
  <si>
    <t xml:space="preserve">CHAPADAO DO LAGEADO </t>
  </si>
  <si>
    <t xml:space="preserve">CONCORDIA </t>
  </si>
  <si>
    <t xml:space="preserve">CORDILHEIRA ALTA </t>
  </si>
  <si>
    <t xml:space="preserve">CORONEL MARTINS </t>
  </si>
  <si>
    <t xml:space="preserve">CORREIA PINTO </t>
  </si>
  <si>
    <t xml:space="preserve">CORUPA </t>
  </si>
  <si>
    <t xml:space="preserve">CUNHA PORA </t>
  </si>
  <si>
    <t xml:space="preserve">CUNHATAI </t>
  </si>
  <si>
    <t xml:space="preserve">CURITIBANOS </t>
  </si>
  <si>
    <t xml:space="preserve">DIONISIO CERQUEIRA </t>
  </si>
  <si>
    <t xml:space="preserve">ENTRE RIOS </t>
  </si>
  <si>
    <t xml:space="preserve">ERVAL VELHO </t>
  </si>
  <si>
    <t xml:space="preserve">FAXINAL DOS GUEDES </t>
  </si>
  <si>
    <t xml:space="preserve">FLOR DO SERTAO </t>
  </si>
  <si>
    <t xml:space="preserve">FORMOSA DO SUL </t>
  </si>
  <si>
    <t xml:space="preserve">FRAIBURGO </t>
  </si>
  <si>
    <t xml:space="preserve">FREI ROGERIO </t>
  </si>
  <si>
    <t xml:space="preserve">GALVAO </t>
  </si>
  <si>
    <t xml:space="preserve">GARUVA </t>
  </si>
  <si>
    <t xml:space="preserve">GUABIRUBA </t>
  </si>
  <si>
    <t xml:space="preserve">GUARACIABA </t>
  </si>
  <si>
    <t xml:space="preserve">GUARAMIRIM </t>
  </si>
  <si>
    <t xml:space="preserve">GUARUJA DO SUL </t>
  </si>
  <si>
    <t xml:space="preserve">GUATAMBU </t>
  </si>
  <si>
    <t xml:space="preserve">PORTO BELO </t>
  </si>
  <si>
    <t xml:space="preserve">PORTO UNIAO </t>
  </si>
  <si>
    <t xml:space="preserve">POUSO REDONDO </t>
  </si>
  <si>
    <t xml:space="preserve">PRESIDENTE CASTELO BRANCO </t>
  </si>
  <si>
    <t xml:space="preserve">PRESIDENTE GETULIO </t>
  </si>
  <si>
    <t xml:space="preserve">PRESIDENTE NEREU </t>
  </si>
  <si>
    <t xml:space="preserve">PRINCESA </t>
  </si>
  <si>
    <t xml:space="preserve">QUILOMBO </t>
  </si>
  <si>
    <t xml:space="preserve">RIO DAS ANTAS </t>
  </si>
  <si>
    <t xml:space="preserve">RIO DO CAMPO </t>
  </si>
  <si>
    <t xml:space="preserve">RIO DO OESTE </t>
  </si>
  <si>
    <t xml:space="preserve">RIO NEGRINHO </t>
  </si>
  <si>
    <t xml:space="preserve">RIO RUFINO </t>
  </si>
  <si>
    <t xml:space="preserve">RIQUEZA </t>
  </si>
  <si>
    <t xml:space="preserve">ROMELANDIA </t>
  </si>
  <si>
    <t xml:space="preserve">SALETE </t>
  </si>
  <si>
    <t xml:space="preserve">SALTINHO </t>
  </si>
  <si>
    <t xml:space="preserve">SALTO VELOSO </t>
  </si>
  <si>
    <t xml:space="preserve">SANTA CECILIA </t>
  </si>
  <si>
    <t xml:space="preserve">SANTA HELENA </t>
  </si>
  <si>
    <t xml:space="preserve">SANTA TEREZINHA </t>
  </si>
  <si>
    <t xml:space="preserve">SANTA TEREZINHA DO PROGRESSO </t>
  </si>
  <si>
    <t xml:space="preserve">SANTIADO DO SUL </t>
  </si>
  <si>
    <t xml:space="preserve">SAO BENTO DO SUL </t>
  </si>
  <si>
    <t xml:space="preserve">SAO BERNADINHO </t>
  </si>
  <si>
    <t xml:space="preserve">SAO CARLOS </t>
  </si>
  <si>
    <t xml:space="preserve">SAO CRISTOVAO DO SUL </t>
  </si>
  <si>
    <t xml:space="preserve">SAO DOMINGOS </t>
  </si>
  <si>
    <t xml:space="preserve">SAO FRANCISCO DO SUL </t>
  </si>
  <si>
    <t xml:space="preserve">SAO JOAO DO ITAPERIU </t>
  </si>
  <si>
    <t xml:space="preserve">SAO JOAO DO OESTE </t>
  </si>
  <si>
    <t xml:space="preserve">SAO JOAQUIM </t>
  </si>
  <si>
    <t xml:space="preserve">IBIAM </t>
  </si>
  <si>
    <t xml:space="preserve">IBICARE </t>
  </si>
  <si>
    <t xml:space="preserve">IBIRAMA </t>
  </si>
  <si>
    <t xml:space="preserve">ILHOTA </t>
  </si>
  <si>
    <t xml:space="preserve">IMBUIA </t>
  </si>
  <si>
    <t xml:space="preserve">IOMERE </t>
  </si>
  <si>
    <t xml:space="preserve">IPIRA </t>
  </si>
  <si>
    <t xml:space="preserve">IPORA DO OESTE </t>
  </si>
  <si>
    <t xml:space="preserve">IPUAÇU </t>
  </si>
  <si>
    <t xml:space="preserve">IRACEMINHA </t>
  </si>
  <si>
    <t xml:space="preserve">IRANI </t>
  </si>
  <si>
    <t xml:space="preserve">IRATI </t>
  </si>
  <si>
    <t xml:space="preserve">IRINEOPOLIS </t>
  </si>
  <si>
    <t xml:space="preserve">ITA </t>
  </si>
  <si>
    <t xml:space="preserve">ITAIOPOLIS </t>
  </si>
  <si>
    <t xml:space="preserve">ITAPEMA </t>
  </si>
  <si>
    <t xml:space="preserve">ITAPOA </t>
  </si>
  <si>
    <t xml:space="preserve">ITUPORANGA </t>
  </si>
  <si>
    <t xml:space="preserve">JABORA </t>
  </si>
  <si>
    <t xml:space="preserve">JARAGUA DO SUL </t>
  </si>
  <si>
    <t xml:space="preserve">JARDINOPOLIS </t>
  </si>
  <si>
    <t xml:space="preserve">JOSE BOITEUX </t>
  </si>
  <si>
    <t xml:space="preserve">JUPIA </t>
  </si>
  <si>
    <t xml:space="preserve">LACERDOPOLIS </t>
  </si>
  <si>
    <t xml:space="preserve">LAGES </t>
  </si>
  <si>
    <t xml:space="preserve">LAURENTINO </t>
  </si>
  <si>
    <t xml:space="preserve">LEBON REGIS </t>
  </si>
  <si>
    <t xml:space="preserve">LINDOIA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</si>
  <si>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</si>
  <si>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</si>
  <si>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</si>
  <si>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</si>
  <si>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</si>
  <si>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SAO JOSE DO CEDRO </t>
  </si>
  <si>
    <t xml:space="preserve">SAO JOSE DO CERRITO </t>
  </si>
  <si>
    <t xml:space="preserve">SAO LOURENÇO DO OESTE </t>
  </si>
  <si>
    <t xml:space="preserve">SAO MIGUEL DA BOA VISTA </t>
  </si>
  <si>
    <t xml:space="preserve">SAO MIGUEL DO OESTE </t>
  </si>
  <si>
    <t xml:space="preserve">SALDADES </t>
  </si>
  <si>
    <t xml:space="preserve">SEARA </t>
  </si>
  <si>
    <t xml:space="preserve">SERRA ALTA </t>
  </si>
  <si>
    <t xml:space="preserve">SUL BRASIL </t>
  </si>
  <si>
    <t xml:space="preserve">TAIO </t>
  </si>
  <si>
    <t xml:space="preserve">TANGARA </t>
  </si>
  <si>
    <t xml:space="preserve">TIGRINHOS </t>
  </si>
  <si>
    <t xml:space="preserve">TIMBO GRANDE </t>
  </si>
  <si>
    <t xml:space="preserve">TRES BARRAS </t>
  </si>
  <si>
    <t xml:space="preserve">TROMBUDO CENTRAL </t>
  </si>
  <si>
    <t xml:space="preserve">TUNAPOLIS </t>
  </si>
  <si>
    <t xml:space="preserve">UNIAO DO OESTE </t>
  </si>
  <si>
    <t xml:space="preserve">URIBICI </t>
  </si>
  <si>
    <t xml:space="preserve">URUPEMA </t>
  </si>
  <si>
    <t xml:space="preserve">VARGEAO </t>
  </si>
  <si>
    <t xml:space="preserve">VARGEM BONITA </t>
  </si>
  <si>
    <t xml:space="preserve">VIDAL RAMOS </t>
  </si>
  <si>
    <t xml:space="preserve">VIDEIRA </t>
  </si>
  <si>
    <t xml:space="preserve">VITOR MEIRELIS </t>
  </si>
  <si>
    <t xml:space="preserve">WITMARSUM </t>
  </si>
  <si>
    <t xml:space="preserve">XANXERE </t>
  </si>
  <si>
    <t xml:space="preserve">XAVANTINA </t>
  </si>
  <si>
    <t xml:space="preserve">ZORTEA </t>
  </si>
  <si>
    <t>VALOR</t>
  </si>
  <si>
    <t>REGIAO CHAPECO</t>
  </si>
  <si>
    <t>REGIAO JOINVILLE</t>
  </si>
  <si>
    <t xml:space="preserve">REGIAO ITAJAI </t>
  </si>
  <si>
    <t xml:space="preserve">ARAQUARI </t>
  </si>
  <si>
    <t>REGIAO LAGES</t>
  </si>
  <si>
    <t xml:space="preserve">AGROLANDIA </t>
  </si>
  <si>
    <t>REGIAO RIO DO SUL</t>
  </si>
  <si>
    <t>REGIAO BALNEARIO CAMBORIU</t>
  </si>
  <si>
    <t>REGIAO BRUSQUE</t>
  </si>
  <si>
    <t>REGIAO CACADOR</t>
  </si>
  <si>
    <t>REGIAO CANOINHAS</t>
  </si>
  <si>
    <t>REGIAO CONCORDIA</t>
  </si>
  <si>
    <t xml:space="preserve">IPUMIRIM </t>
  </si>
  <si>
    <t xml:space="preserve">REGIAO CURITIBANOS </t>
  </si>
  <si>
    <t xml:space="preserve">DESCANSO </t>
  </si>
  <si>
    <t xml:space="preserve">NAVEGANTES </t>
  </si>
  <si>
    <t>REGIAO JOACABA</t>
  </si>
  <si>
    <t xml:space="preserve">JOACABA </t>
  </si>
  <si>
    <t xml:space="preserve">CAMBORIU </t>
  </si>
  <si>
    <t xml:space="preserve">LAGIADO GRANDE </t>
  </si>
  <si>
    <t>REGIAO VIDEIRA</t>
  </si>
  <si>
    <t>REGIAO SMO</t>
  </si>
  <si>
    <t>REGIAO JARAGUA DO SUL</t>
  </si>
  <si>
    <t xml:space="preserve">REGIAO SAO BENTO DO SUL </t>
  </si>
  <si>
    <t>REGIAO XANXERE</t>
  </si>
  <si>
    <t>BRUNA TORETTI</t>
  </si>
  <si>
    <t>contabil1@rwcontadores.com.br</t>
  </si>
  <si>
    <t>11.429.203/0001.14</t>
  </si>
  <si>
    <t>RW - CONTADORES ASSOCIADOS S/S - EPP</t>
  </si>
  <si>
    <t>JENIFFER BRUNA IADELKA DAL COMUNE</t>
  </si>
  <si>
    <t>contabil2@rwcontadores.com.br</t>
  </si>
  <si>
    <t>SUZANE KARNOPP</t>
  </si>
  <si>
    <t>fiscal@rwcontadores.com.br</t>
  </si>
  <si>
    <t>THAILINE FURLAN GODINHO</t>
  </si>
  <si>
    <t>DP1@CONTABILBERTOTTO.COM.BR</t>
  </si>
  <si>
    <t>04.861.347/0001.80</t>
  </si>
  <si>
    <t>CONTABIL BERTOTTO LTDA - EPP</t>
  </si>
  <si>
    <t>JESSICA ANDRE</t>
  </si>
  <si>
    <t>jessica@contabilidaderegional.com.br</t>
  </si>
  <si>
    <t>07.459.260/0001.79</t>
  </si>
  <si>
    <t>CONTABILIDADE REGIONAL LTDA - ME</t>
  </si>
  <si>
    <t xml:space="preserve">47-3434.1861  </t>
  </si>
  <si>
    <t>81.337.867/0001.39</t>
  </si>
  <si>
    <t>PROCONTA CONTABILIDADE LTDA - ME</t>
  </si>
  <si>
    <t>luciana@auditar.com.br</t>
  </si>
  <si>
    <t>74.185.943/0001.72</t>
  </si>
  <si>
    <t>AUDITAR ASSESSORIA EMPRESARIAL LTDA - EPP</t>
  </si>
  <si>
    <t>05.809.344/0001.60</t>
  </si>
  <si>
    <t>CARMEN CONTABIL LTDA EPP</t>
  </si>
  <si>
    <t>contacenter@contacenterxxe.com.br</t>
  </si>
  <si>
    <t>10.651.029/0001.97</t>
  </si>
  <si>
    <t>CONTACENTER SERVICOS CONTABEIS S/S LTDA</t>
  </si>
  <si>
    <t>49-3441 9400</t>
  </si>
  <si>
    <t>05.919.423/0001.23</t>
  </si>
  <si>
    <t>STARCONTY SERVICOS CONTABEIS EIRELI</t>
  </si>
  <si>
    <t>47 35214799</t>
  </si>
  <si>
    <t>24.951.245/0001.62</t>
  </si>
  <si>
    <t>META GESTAO CONTABIL LTDA</t>
  </si>
  <si>
    <t>47 34315700</t>
  </si>
  <si>
    <t>CHARLES PERINE PRETO</t>
  </si>
  <si>
    <t>charlespp.contec@yahoo.com.br</t>
  </si>
  <si>
    <t>12.745.812/0001.45</t>
  </si>
  <si>
    <t>CONTEC CONTADORES ASSOCIADOS LTDA - ME</t>
  </si>
  <si>
    <t>08.799.831/0001.87</t>
  </si>
  <si>
    <t>DIFFERENZA CONTABILIDADE E ASSESSORIA EMPRESARIAL LTDA</t>
  </si>
  <si>
    <t>95.996.278/0001.77</t>
  </si>
  <si>
    <t>EXITO CONTADORES SOCIEDADE SIMPLES - EPP</t>
  </si>
  <si>
    <t>79.005.021/0001.50</t>
  </si>
  <si>
    <t>ORGANIZACAO CONTABIL ZANON LTDA.</t>
  </si>
  <si>
    <t>MAIRA NUBIA WEGHER KUNTZ</t>
  </si>
  <si>
    <t>mairanubia@hotmail.com</t>
  </si>
  <si>
    <t>05.565.906/0001.77</t>
  </si>
  <si>
    <t>SERVICOS CONTABEIS DELTA LTDA ME</t>
  </si>
  <si>
    <t>00.114.915/0001.28</t>
  </si>
  <si>
    <t>SORAIA CRISTINA BUENO KOHLER EIRELI ME</t>
  </si>
  <si>
    <t>09.349.467/0001.16</t>
  </si>
  <si>
    <t>ESCRITA CONTABILIDADE &amp; ASSESSORIA S/S LTDA</t>
  </si>
  <si>
    <t>49-3329.5888</t>
  </si>
  <si>
    <t xml:space="preserve">TREZE TILIAS </t>
  </si>
  <si>
    <t xml:space="preserve">NOVA ERECHIM </t>
  </si>
  <si>
    <t>17.026.426/0001.17</t>
  </si>
  <si>
    <t>STEFFEN &amp; EFFTING CONTABILIDADE LTDA - EPP</t>
  </si>
  <si>
    <t>29.117.958/0001.49</t>
  </si>
  <si>
    <t>TECNO CONTABIL SS LTDA - ME</t>
  </si>
  <si>
    <t>49 3444-0498</t>
  </si>
  <si>
    <t xml:space="preserve">MASSARANDUBA </t>
  </si>
  <si>
    <t xml:space="preserve">47-3044.2000  </t>
  </si>
  <si>
    <t>fabiola@contaser.com.br</t>
  </si>
  <si>
    <t>83.513.515/0001.12</t>
  </si>
  <si>
    <t>CONTASER CONTABILIDADE E ASSESSORIA S/S- ME</t>
  </si>
  <si>
    <t>FERNANDA R. DA SILVA FERREIRA</t>
  </si>
  <si>
    <t>agilcontabil2010@hotmail.com</t>
  </si>
  <si>
    <t>12.267.699/0001.30</t>
  </si>
  <si>
    <t>FERNANDA RISTOW DA SILVA FERREIRA</t>
  </si>
  <si>
    <t>NEUSA DA SILVA MARQUES BARTH</t>
  </si>
  <si>
    <t>administrativo@nstcontabilidade.com.br</t>
  </si>
  <si>
    <t>364.315.830-00</t>
  </si>
  <si>
    <t>84.709.708/0001.06</t>
  </si>
  <si>
    <t>PROCONTA CONTABILIDADE EMPRESARIAL</t>
  </si>
  <si>
    <t>CARMEM MARIETA HAMMERSCHMITT</t>
  </si>
  <si>
    <t>riobranco@desbrava.com.br</t>
  </si>
  <si>
    <t>85.379.709/0001.00</t>
  </si>
  <si>
    <t>CONTABILIDADE RIO BRANCO SS LTDA</t>
  </si>
  <si>
    <t>49-3323.5636</t>
  </si>
  <si>
    <t>marcelo@contabiljv.com.br</t>
  </si>
  <si>
    <t>06.153.246/0001.80</t>
  </si>
  <si>
    <t>ORGANIZACOES CONTABEIS JV LTDA - EPP</t>
  </si>
  <si>
    <t xml:space="preserve">HERVAL D OESTE </t>
  </si>
  <si>
    <t>47-3372.0204</t>
  </si>
  <si>
    <t>VANESSA CARINE TURNES CIDRAL</t>
  </si>
  <si>
    <t>contabil01@contarhaus.com.br</t>
  </si>
  <si>
    <t>02.470.597/0001.63</t>
  </si>
  <si>
    <t>CONTARHAUS CONTABILIDADE LTDA - ME</t>
  </si>
  <si>
    <t xml:space="preserve">47 3455-0738  </t>
  </si>
  <si>
    <t>85.269.041/0001.30</t>
  </si>
  <si>
    <t>ORGANO CONTABILIDADE LTDA</t>
  </si>
  <si>
    <t>47 31218080</t>
  </si>
  <si>
    <t>(47)3802-7133</t>
  </si>
  <si>
    <t>80.122.666/0001.51</t>
  </si>
  <si>
    <t>CONTABILIDADE OMEGA LTDA</t>
  </si>
  <si>
    <t>47-3405.3700</t>
  </si>
  <si>
    <t xml:space="preserve">49 3445-4404  </t>
  </si>
  <si>
    <t>FRANCISCO ANTONIO DA SILVA</t>
  </si>
  <si>
    <t>79.367.942/0001.62</t>
  </si>
  <si>
    <t>CENTRAL CONTABILIDADE LTDA</t>
  </si>
  <si>
    <t>47-3633.4426</t>
  </si>
  <si>
    <t>contabilidade@contabily.com.br</t>
  </si>
  <si>
    <t>04.529.809/0001.66</t>
  </si>
  <si>
    <t>CONTABILY CONTABILIDADE EIRELI</t>
  </si>
  <si>
    <t xml:space="preserve">47-3351.8854  </t>
  </si>
  <si>
    <t>01.300.541/0001.06</t>
  </si>
  <si>
    <t>CONTAVI ESCRITORIO CONTABIL SS LTDA</t>
  </si>
  <si>
    <t xml:space="preserve">49-35660502   </t>
  </si>
  <si>
    <t>586.849.489-04</t>
  </si>
  <si>
    <t>MARCELO ANDRE BARON</t>
  </si>
  <si>
    <t>47-3351.4137</t>
  </si>
  <si>
    <t>Outros</t>
  </si>
  <si>
    <t>02.544.340/0001.09</t>
  </si>
  <si>
    <t>DOME CONSULTORIA EMPRESARIAL SS LTDA</t>
  </si>
  <si>
    <t>49 3905-3650</t>
  </si>
  <si>
    <t>Percentual por Região</t>
  </si>
  <si>
    <t>32.246.089/0001.67</t>
  </si>
  <si>
    <t>ADICON ASSESSORIA EMPRESARIAL EIRELI</t>
  </si>
  <si>
    <t>47 91747363</t>
  </si>
  <si>
    <t>VERA LUCIA SCUSSIATO</t>
  </si>
  <si>
    <t>SOLANGE DIDONETT</t>
  </si>
  <si>
    <t>fiscal@adiconsc.com.br</t>
  </si>
  <si>
    <t>FERNANDA SCHAFER</t>
  </si>
  <si>
    <t>GERENCIA@CONTABILIDADEATIVO.COM.BR</t>
  </si>
  <si>
    <t>80.464.324/0001.10</t>
  </si>
  <si>
    <t>ATIVO ASSESSORIA E PLANEJAMENTO CONTABIL LTDA - ME</t>
  </si>
  <si>
    <t>CARLOS EDUARDO FREITAS SANTOS</t>
  </si>
  <si>
    <t>carlos@caalcontabil.com.br</t>
  </si>
  <si>
    <t>11.622.000/0001.40</t>
  </si>
  <si>
    <t>CAAL CONTABIL LTDA  ME</t>
  </si>
  <si>
    <t xml:space="preserve">47-3361.6264  </t>
  </si>
  <si>
    <t>EDUARDO PETERSON DE SOUZA</t>
  </si>
  <si>
    <t>contato@caalcontabil.com.br</t>
  </si>
  <si>
    <t>CAROLINE BIAZUSSI</t>
  </si>
  <si>
    <t>SOCIETARIO@omegacont.com.br</t>
  </si>
  <si>
    <t>BIANCA BEILAU FERNANDES</t>
  </si>
  <si>
    <t>bianca@contabilidadeshalom.com.br</t>
  </si>
  <si>
    <t>11.182.786/0001.21</t>
  </si>
  <si>
    <t>CONTABILIDADE SHALOM EIRELI ME</t>
  </si>
  <si>
    <t>47-3398.3141</t>
  </si>
  <si>
    <t>CAROLINE PAVESI</t>
  </si>
  <si>
    <t>ROBERVAL DELLA GIUSTINA</t>
  </si>
  <si>
    <t>CONTABILSUL@CONTABILSUL.COM.BR</t>
  </si>
  <si>
    <t>83.457.226/0001.43</t>
  </si>
  <si>
    <t xml:space="preserve">ESCRITORIO CONTABIL SUL LTDA. ME </t>
  </si>
  <si>
    <t>48-3658.2091</t>
  </si>
  <si>
    <t>VOLMIR FARINA</t>
  </si>
  <si>
    <t>contcentral@hotmail.com</t>
  </si>
  <si>
    <t>11.533.739/0001.85</t>
  </si>
  <si>
    <t>FARINA &amp; MINGOTTI CONTABILIDADE LTDA ME</t>
  </si>
  <si>
    <t xml:space="preserve">49 3445-4215  </t>
  </si>
  <si>
    <t>FABIO ESTEVAM MACHADO</t>
  </si>
  <si>
    <t>lecosnunes66@contato.net</t>
  </si>
  <si>
    <t>08.946.005/0001.13</t>
  </si>
  <si>
    <t>MACHADO &amp; MACHADO CONTABILIDADE LTDA</t>
  </si>
  <si>
    <t>48-3524.1857</t>
  </si>
  <si>
    <t>JUSSARA BECKER</t>
  </si>
  <si>
    <t>fiscal2@contabilidadebaron.com.br</t>
  </si>
  <si>
    <t>DEISI GARDINI GOMES</t>
  </si>
  <si>
    <t>financeiro@mwcontabilidade.cnt.br</t>
  </si>
  <si>
    <t>17.361.427/0001.18</t>
  </si>
  <si>
    <t>MW CONTABILIDADE LTDA</t>
  </si>
  <si>
    <t>GUSTAVO LUIZ SANTANA</t>
  </si>
  <si>
    <t>gustavo.santana@proconta.com.br</t>
  </si>
  <si>
    <t>CARLA REGINA SEGATA QUANDT</t>
  </si>
  <si>
    <t>carlaquandt@yahoo.com.br</t>
  </si>
  <si>
    <t>20.353.634/0001.35</t>
  </si>
  <si>
    <t>RECONTA CONTABILIDADE LTDA ME</t>
  </si>
  <si>
    <t>47 99929-7987</t>
  </si>
  <si>
    <t>FRANCIELE ALINE DA ROSA DURANDO</t>
  </si>
  <si>
    <t>franciele@regiscontabilidade.com.br</t>
  </si>
  <si>
    <t>85.201.515/0001.02</t>
  </si>
  <si>
    <t>REGIS CONTABILIDADE LTDA - ME</t>
  </si>
  <si>
    <t>VALERIA CATARINA RAMOS</t>
  </si>
  <si>
    <t>valeria@eticacontabilidade.srv.br</t>
  </si>
  <si>
    <t>07.612.770/0001.34</t>
  </si>
  <si>
    <t>47 34350399</t>
  </si>
  <si>
    <t>verascussiato@gmail.com</t>
  </si>
  <si>
    <t>11.590.631/0001.24</t>
  </si>
  <si>
    <t>ABSOLUTY CONTABILIDADE  EIRELI</t>
  </si>
  <si>
    <t>49-3322.3431</t>
  </si>
  <si>
    <t>MARIA DAS NEVES PEDRINI VOGEL</t>
  </si>
  <si>
    <t>agil_contab@hotmail.com</t>
  </si>
  <si>
    <t>05.948.755/0001.36</t>
  </si>
  <si>
    <t>AGIL CONTABILIDADE E ASSESSORIA LTDA</t>
  </si>
  <si>
    <t xml:space="preserve">47-3355.6262  </t>
  </si>
  <si>
    <t>CLAUDIA ROSANE PARIZOTTO</t>
  </si>
  <si>
    <t>contabilidade.claudia@yahoo.com</t>
  </si>
  <si>
    <t>13.190.885/0001.80</t>
  </si>
  <si>
    <t>CLAUDIA R PARIZOTTO EIRELI  ME</t>
  </si>
  <si>
    <t>49 3438-1224</t>
  </si>
  <si>
    <t>SERGIO LUIZ JARACESKI</t>
  </si>
  <si>
    <t>jaraceskisergio@gmail.com</t>
  </si>
  <si>
    <t>791.670.209-68</t>
  </si>
  <si>
    <t>CLAUDINE VIEIRA</t>
  </si>
  <si>
    <t>47-3028-2898</t>
  </si>
  <si>
    <t>SILVANA SCHNEIDER BONAN</t>
  </si>
  <si>
    <t>ALINE KARILENE PAZ LIMA</t>
  </si>
  <si>
    <t>rh01@contarhaus.com.br</t>
  </si>
  <si>
    <t>ROSICLER STUPP</t>
  </si>
  <si>
    <t>rosicler@contavi.com.br</t>
  </si>
  <si>
    <t>VALQUIRIA BRUM</t>
  </si>
  <si>
    <t>administrativo@cromotransfer.com.br</t>
  </si>
  <si>
    <t>01.051.154/0001.75</t>
  </si>
  <si>
    <t>CROMOTRANSFER INDUSTRIA DE ESTAMPAS EM TRANSFER LTDA</t>
  </si>
  <si>
    <t>(47) 3130-2500</t>
  </si>
  <si>
    <t>GRASIELA DE OLIVEIRA DALAGO</t>
  </si>
  <si>
    <t>differenzacontabil@terra.com.br</t>
  </si>
  <si>
    <t>47 3396-0068</t>
  </si>
  <si>
    <t>MARTA MARIA BELLATO</t>
  </si>
  <si>
    <t>marta@vempradome.com.br</t>
  </si>
  <si>
    <t>EMANUELA ALBRECHT</t>
  </si>
  <si>
    <t>CONTACENTER@contacenterxxe.com.br</t>
  </si>
  <si>
    <t>949.684.709-91</t>
  </si>
  <si>
    <t>(49) 34441-9400</t>
  </si>
  <si>
    <t>ORLI ASSI</t>
  </si>
  <si>
    <t>orli@contabilidadevale.com.br</t>
  </si>
  <si>
    <t>13.243.774/0001.95</t>
  </si>
  <si>
    <t>ESCRITORIO CONTABIL VALE EIRELI - ME</t>
  </si>
  <si>
    <t>JULIANO MARTINS</t>
  </si>
  <si>
    <t>JULIANO@KUNDECONTABILIDADE.COM.BR</t>
  </si>
  <si>
    <t>83.744.631/0001.42</t>
  </si>
  <si>
    <t>ESCRITORIO DE CONTABILIDADE ADOLAR KUNDE LTDA</t>
  </si>
  <si>
    <t>47-3207-1521</t>
  </si>
  <si>
    <t>EDILAINE MEZOMO</t>
  </si>
  <si>
    <t>administrativo@forttempreendimentos.com.br</t>
  </si>
  <si>
    <t>10.338.661/0001.85</t>
  </si>
  <si>
    <t>FORTT CACADOR CONSTRUTORA E INCORPORADORA LTDA</t>
  </si>
  <si>
    <t>49 3567-5599</t>
  </si>
  <si>
    <t>JOSYANE APARECIDA LEAL DA COSTA</t>
  </si>
  <si>
    <t>josyane_cdr@hotmail.com</t>
  </si>
  <si>
    <t>CLAUDETE ZANELLA JASPER</t>
  </si>
  <si>
    <t>contabilczj@zanellajasper.com.br</t>
  </si>
  <si>
    <t>09.248.273/0001.24</t>
  </si>
  <si>
    <t>JASPER &amp; JASPER CONTABILIDADE LTDA - ME</t>
  </si>
  <si>
    <t>FABIO KOTOWISKI</t>
  </si>
  <si>
    <t>fabio@mvscontabilidade.com.br</t>
  </si>
  <si>
    <t>76.706.290/0001.55</t>
  </si>
  <si>
    <t>MVS ASSESSORIA CONTABIL S/S LTDA</t>
  </si>
  <si>
    <t>47-3342.3014</t>
  </si>
  <si>
    <t>FRANCINE CHAIBEN</t>
  </si>
  <si>
    <t>rh2.ocz@gmail.com</t>
  </si>
  <si>
    <t>SAMANTHA ALEXIA ANACLETO DA SILVA</t>
  </si>
  <si>
    <t>samantha.silva@grupoorgano.com.br</t>
  </si>
  <si>
    <t>DANIELA ANTONIETA GALLINA</t>
  </si>
  <si>
    <t>daniela@quantumcontabilidade.com.br</t>
  </si>
  <si>
    <t>15.810.667/0001.27</t>
  </si>
  <si>
    <t>QUANTUM SERVICOS E PLANEJAMENTOS CONTABEIS LTDA ME</t>
  </si>
  <si>
    <t>49-3311.8914</t>
  </si>
  <si>
    <t>JEFFERSON MALAQUIAS</t>
  </si>
  <si>
    <t>JEFFERSONMALAQUIAS@SINERGIACONTABILIDADE.COM.BR</t>
  </si>
  <si>
    <t>04.895.949/0001.58</t>
  </si>
  <si>
    <t>SINERGIA SERVICOS CONTABEIS E ASSESSORIA LTDA</t>
  </si>
  <si>
    <t xml:space="preserve">47-3246.5695  </t>
  </si>
  <si>
    <t>DANIELA REGINA FERRARI VIEIRA</t>
  </si>
  <si>
    <t>rh@ilexcontabilidade.com.br</t>
  </si>
  <si>
    <t xml:space="preserve">47 3622.5257  </t>
  </si>
  <si>
    <t>VANIA ADELIA SILVESTRE</t>
  </si>
  <si>
    <t>vania@effgrouppe.com.br</t>
  </si>
  <si>
    <t>ANDRE RAMOS KLABUNDE</t>
  </si>
  <si>
    <t>RH@contabilidadesupervisao.com.br</t>
  </si>
  <si>
    <t>04.451.799/0001.93</t>
  </si>
  <si>
    <t>SUPERVISAO SERVICOS CONTABEIS EIRELI</t>
  </si>
  <si>
    <t>47-3351.3957</t>
  </si>
  <si>
    <t>ALINE PINHEIRO GROSS</t>
  </si>
  <si>
    <t>aline@vertracontabilidade.com.br</t>
  </si>
  <si>
    <t>24.472.997/0001.40</t>
  </si>
  <si>
    <t>VERTRA ASSESSORIA CONTABIL</t>
  </si>
  <si>
    <t>(47) 99701-2766</t>
  </si>
  <si>
    <t>ADEMIR SCAPINELLI</t>
  </si>
  <si>
    <t>ademir@conection.com.br</t>
  </si>
  <si>
    <t>619.893.989-87</t>
  </si>
  <si>
    <t>49-3567.2788</t>
  </si>
  <si>
    <t>AUDITAR ASSESSORIA EMPRESARIAL LTDA</t>
  </si>
  <si>
    <t>47 32475000</t>
  </si>
  <si>
    <t>SCHEILA DE SOUZA LEDER</t>
  </si>
  <si>
    <t>scheila@carmencontabil.com.br</t>
  </si>
  <si>
    <t>JENIFFER CRISTINA FERREIRA MASCHIO</t>
  </si>
  <si>
    <t>jenifferferreiraSTER@GMAIL.com</t>
  </si>
  <si>
    <t>79.896.528/0001.40</t>
  </si>
  <si>
    <t>CHAVES CONTABILIDADE E DESPACHANTE 007 LTDA</t>
  </si>
  <si>
    <t xml:space="preserve">47-3445.3174  </t>
  </si>
  <si>
    <t>CAMILA ZANDONA</t>
  </si>
  <si>
    <t>camizandona@gmail.com</t>
  </si>
  <si>
    <t>83.240.333/0001.15</t>
  </si>
  <si>
    <t>COMERCIAL DE FERRAGENS MILIUM LTDA</t>
  </si>
  <si>
    <t>47 3145-1013</t>
  </si>
  <si>
    <t>JULIO TESSARI</t>
  </si>
  <si>
    <t>contabilidade12@contabilbertotto.com.br</t>
  </si>
  <si>
    <t>TATIANE RIBEIRO</t>
  </si>
  <si>
    <t>49-3322.5766</t>
  </si>
  <si>
    <t xml:space="preserve">47-3622.1506  </t>
  </si>
  <si>
    <t>DALVAIR JACINTO ANGHEBEN</t>
  </si>
  <si>
    <t>gerencia@escritacco.com.br</t>
  </si>
  <si>
    <t>JANE PRIGOL PEREIRA</t>
  </si>
  <si>
    <t>contabilpereirarh@conection.com.br</t>
  </si>
  <si>
    <t>82.140.773/0001.38</t>
  </si>
  <si>
    <t>LADIR APARECIDA PEREIRA</t>
  </si>
  <si>
    <t xml:space="preserve">49-3563.3426  </t>
  </si>
  <si>
    <t>NILZA TERESINHA SCOLARO SANTOS</t>
  </si>
  <si>
    <t>nilza@contaricontabilidade.com.br</t>
  </si>
  <si>
    <t>15.490.851/0001.37</t>
  </si>
  <si>
    <t>NILZA TERESINHA SCOLARO SANTOS ME</t>
  </si>
  <si>
    <t xml:space="preserve">49 35410749   </t>
  </si>
  <si>
    <t>CAROLINE GRITEN</t>
  </si>
  <si>
    <t>LUCAS DE FRANCESCHI ROSSETTO</t>
  </si>
  <si>
    <t>lucas@rossettoadvogados.com.br</t>
  </si>
  <si>
    <t>26.577.887/0001.79</t>
  </si>
  <si>
    <t>ROSSETTO ADVOGADOS</t>
  </si>
  <si>
    <t>(49) 98832-8763</t>
  </si>
  <si>
    <t>MAIARA MARTA DA CRUZ</t>
  </si>
  <si>
    <t>maiara@starconty.com.br</t>
  </si>
  <si>
    <t>CENTRALCONTABIL@NETUNO.COM.BR</t>
  </si>
  <si>
    <t>ILIZETE CARNIEL</t>
  </si>
  <si>
    <t>ilizete@exitocontadores.com.br</t>
  </si>
  <si>
    <t>KELLER KNUP</t>
  </si>
  <si>
    <t>keller.knup@univille.br</t>
  </si>
  <si>
    <t>84.714.682/0001.94</t>
  </si>
  <si>
    <t xml:space="preserve">FUNDACAO EDUCACIONAL DA REGIAO DE JOINVILLE </t>
  </si>
  <si>
    <t>47 34619113</t>
  </si>
  <si>
    <t>RAFAELA DAMAZIO MULLER</t>
  </si>
  <si>
    <t>rafaela.muller@univille.br</t>
  </si>
  <si>
    <t>ROSILENE EICHHOLZ</t>
  </si>
  <si>
    <t>rosilene@grupometa.com</t>
  </si>
  <si>
    <t>AMILTON NEPOMUCENO PINTO</t>
  </si>
  <si>
    <t>amilton@contabilgaulke.com.br</t>
  </si>
  <si>
    <t>10.719.419/0001.51</t>
  </si>
  <si>
    <t>NELSON GAULKE &amp; CONTADORES ASSOCIADOS LTDA - EPP</t>
  </si>
  <si>
    <t>(47)3635-1025</t>
  </si>
  <si>
    <t>DANIELA DONADELLO GERHART</t>
  </si>
  <si>
    <t>daniela@domn.cnt.br</t>
  </si>
  <si>
    <t>007.348.139-45</t>
  </si>
  <si>
    <t>PAULO RODRIGO VEZZARO</t>
  </si>
  <si>
    <t>(49)3322-5676</t>
  </si>
  <si>
    <t>DIONE MARA SOMENSI</t>
  </si>
  <si>
    <t>administrativo@procontacontabilidade.com.br</t>
  </si>
  <si>
    <t>SAMARA KARINE DE LIMA</t>
  </si>
  <si>
    <t>samara@tecnocontabil.cnt.br</t>
  </si>
  <si>
    <t>ANA CLAUDIA BRAZ</t>
  </si>
  <si>
    <t>abraz@unimedsc.com.br</t>
  </si>
  <si>
    <t>76.590.884/0001.43</t>
  </si>
  <si>
    <t>UNIMED DO ESTADO DE SANTA CATARINA FEDERACAO ESTADUAL DAS COOPERATIVAS MEDICAS</t>
  </si>
  <si>
    <t>MICHELE LOUISE DE JESUS</t>
  </si>
  <si>
    <t>michele@luzoliveira.com.br</t>
  </si>
  <si>
    <t>RENATA LETICIA MARCELINO</t>
  </si>
  <si>
    <t>renata.marcelino@unimedsc.coop.br</t>
  </si>
  <si>
    <t>Região</t>
  </si>
  <si>
    <t>Quantidade Alunos</t>
  </si>
  <si>
    <t xml:space="preserve">Valor </t>
  </si>
  <si>
    <t>RONI FERREIRA</t>
  </si>
  <si>
    <t>roni-fer@hotmail.com</t>
  </si>
  <si>
    <t>07.517.520/0001.15</t>
  </si>
  <si>
    <t>ABSOLUTA CONTABILIDADE E ASSESSORIA EMPRESARIAL LTDA</t>
  </si>
  <si>
    <t xml:space="preserve">49 35541755   </t>
  </si>
  <si>
    <t>EMANUELA SEBASTIAO</t>
  </si>
  <si>
    <t>rh@almcontabilidade.com</t>
  </si>
  <si>
    <t>24.257.030/0001.46</t>
  </si>
  <si>
    <t>ALM CONTABILIDADE LTDA</t>
  </si>
  <si>
    <t>47 999160560</t>
  </si>
  <si>
    <t>PATRICIA RECH</t>
  </si>
  <si>
    <t>BINOTTOeparisotto@conection.com.br</t>
  </si>
  <si>
    <t>10.646.919/0001.00</t>
  </si>
  <si>
    <t>BINOTTO &amp; PARISOTTO CONTABILIDADE LTDA ME</t>
  </si>
  <si>
    <t xml:space="preserve">49-3563.0344  </t>
  </si>
  <si>
    <t>GRASIELA SOUZA</t>
  </si>
  <si>
    <t>grsouza@borgwarner.com</t>
  </si>
  <si>
    <t>02.684.729/0001.50</t>
  </si>
  <si>
    <t>BORGWARNER PDS BRASIL PRODUTOS AUTOMOTIVOS LTDA.</t>
  </si>
  <si>
    <t>3211-3500</t>
  </si>
  <si>
    <t>FABIANA LOPES</t>
  </si>
  <si>
    <t>ELLEN@CHAVES007.COM.BR</t>
  </si>
  <si>
    <t>SONIA ELISIANE M PICCOLI</t>
  </si>
  <si>
    <t>dp@contabilbertotto.com.br</t>
  </si>
  <si>
    <t>GREICE CARLA SCHWARZ BACHMANN</t>
  </si>
  <si>
    <t>greice@contabilidadesigrid.com.br</t>
  </si>
  <si>
    <t>95.760.526/0001.86</t>
  </si>
  <si>
    <t>CONTABILIDADE E DESPACHANTE SIGRID LTDA</t>
  </si>
  <si>
    <t>CLAUDIANARA RAIMONDI</t>
  </si>
  <si>
    <t>rh@pedralli.com.br</t>
  </si>
  <si>
    <t>04.861.253/0001.00</t>
  </si>
  <si>
    <t>CONTABILIDADE PEDRALLI EIRELI</t>
  </si>
  <si>
    <t>JESSICA CAROLINA CEOLA</t>
  </si>
  <si>
    <t xml:space="preserve"> societario1@contabilidadesul.com.br</t>
  </si>
  <si>
    <t>00.316.800/0001.16</t>
  </si>
  <si>
    <t>CONTABILIDADE SUL S/S LTDA</t>
  </si>
  <si>
    <t>emanuela@contacenterxxe.com.br</t>
  </si>
  <si>
    <t>04.560.235/0001.99</t>
  </si>
  <si>
    <t>CONTACENTER ASSESSORIA E SERVICOS CONTABEIS SS LTDA</t>
  </si>
  <si>
    <t xml:space="preserve">49 34419400 </t>
  </si>
  <si>
    <t>LARISSA DO CARMO</t>
  </si>
  <si>
    <t>RH03@CONTARHAUS.COM.BR</t>
  </si>
  <si>
    <t>DANIELE DREVECK MUSSI</t>
  </si>
  <si>
    <t>dreveck@ljdreveck.com.br</t>
  </si>
  <si>
    <t>970.233.619-87</t>
  </si>
  <si>
    <t>SOLANGE DE FATIMA OLIVIO BALDUINO</t>
  </si>
  <si>
    <t>PESSOAL@DINAMICASERVCONTABEIS.COM.BR</t>
  </si>
  <si>
    <t>01.691.169/0001.06</t>
  </si>
  <si>
    <t>DINAMICA SERVICOS CONTABEIS LTDA</t>
  </si>
  <si>
    <t>GLEICE CRISTINA PAMPLONA</t>
  </si>
  <si>
    <t>priscila.boebel@dunzer.com.br</t>
  </si>
  <si>
    <t>78.266.616/0001.04</t>
  </si>
  <si>
    <t>DUNZER ORGANIZACAO CONTABIL S/S LTDA - EPP</t>
  </si>
  <si>
    <t>IZABEL LUIZA DOS REIS</t>
  </si>
  <si>
    <t>izabel.reis@dunzer.com.br</t>
  </si>
  <si>
    <t>GIOVANA LUIZA KUHN</t>
  </si>
  <si>
    <t>pessoal@jbcontabil.cnt.br</t>
  </si>
  <si>
    <t>10.596.920/0001.78</t>
  </si>
  <si>
    <t>ELTON FINGER - ME</t>
  </si>
  <si>
    <t xml:space="preserve">49-3453.1080  </t>
  </si>
  <si>
    <t>CRISNEI ROBERTO KIST</t>
  </si>
  <si>
    <t>crisnei@contabilcanisio.com.br</t>
  </si>
  <si>
    <t>02.746.530/0001.09</t>
  </si>
  <si>
    <t>ESCRITORIO CONTABIL IPORA LTDA.</t>
  </si>
  <si>
    <t xml:space="preserve">49-3634.1144  </t>
  </si>
  <si>
    <t>DOUGLAS ASSI</t>
  </si>
  <si>
    <t>douglas@contabilidadevale.com.br</t>
  </si>
  <si>
    <t>BEATRIZ DE SOUZA</t>
  </si>
  <si>
    <t>pessoal2@evollua.net.br</t>
  </si>
  <si>
    <t>27.296.838/0001.20</t>
  </si>
  <si>
    <t>EVOLLUA CONTABILIDADE LTDA</t>
  </si>
  <si>
    <t>47 33980147</t>
  </si>
  <si>
    <t>CRISTIAN LUAN COLATTO</t>
  </si>
  <si>
    <t>RHEXITO@EXITOCONTADORES.COM.BR</t>
  </si>
  <si>
    <t>ANDREA CRISTINA DA SILVA</t>
  </si>
  <si>
    <t xml:space="preserve"> contato@gescontil.com.br</t>
  </si>
  <si>
    <t>11.572.383/0001.99</t>
  </si>
  <si>
    <t>GESCONTIL CONTABILIDADE E SERVICOS SS LTDA ME</t>
  </si>
  <si>
    <t>47-3054.1717</t>
  </si>
  <si>
    <t>FERNANDA CONTI CEZAR</t>
  </si>
  <si>
    <t>rh@oliveira.com.br</t>
  </si>
  <si>
    <t>85.720.290/0001.09</t>
  </si>
  <si>
    <t>IND E COM OLIVEIRA LTDA</t>
  </si>
  <si>
    <t>(47)3546-1151</t>
  </si>
  <si>
    <t>SANDRA MARA FELIPON</t>
  </si>
  <si>
    <t>contato@mastergestaocontabil.com</t>
  </si>
  <si>
    <t>14.313.684/0001.96</t>
  </si>
  <si>
    <t>MASTER ARS GESTAO EM CONTABILIDADE S/S LTDA</t>
  </si>
  <si>
    <t>49 3323-9681</t>
  </si>
  <si>
    <t>LEONARDO JOAO DE MELO</t>
  </si>
  <si>
    <t>melocont@yahoo.com.br</t>
  </si>
  <si>
    <t>00.149.347/0001.09</t>
  </si>
  <si>
    <t>MELO ORGANIZACAO CONTABIL LTDA - ME</t>
  </si>
  <si>
    <t xml:space="preserve">47-3248.0443  </t>
  </si>
  <si>
    <t>TATIANE LEMES HERMANN</t>
  </si>
  <si>
    <t>tatiane@trapp.com.br</t>
  </si>
  <si>
    <t>83.238.832/0001.78</t>
  </si>
  <si>
    <t>METALURGICA TRAPP LTDA</t>
  </si>
  <si>
    <t>47 3371-0088</t>
  </si>
  <si>
    <t>DEBORA GRIGOLO ORTIGARA LORENZATTO</t>
  </si>
  <si>
    <t>debora@ortigaracontabilidade.com.br</t>
  </si>
  <si>
    <t>86.775.293/0001.02</t>
  </si>
  <si>
    <t>OC - ORTIGARA CONTABILIDADE LTDA</t>
  </si>
  <si>
    <t>49 3442-3741</t>
  </si>
  <si>
    <t>TATIANE BAESSO</t>
  </si>
  <si>
    <t>TATIANE@ORCONTOL.COM.BR</t>
  </si>
  <si>
    <t>86.223.872/0001.34</t>
  </si>
  <si>
    <t>ORCONTOL ORGANIZACAO CONTABIL OESTE LTDA</t>
  </si>
  <si>
    <t>P4 CONTABILIDADE</t>
  </si>
  <si>
    <t>edi@p4contabilidade.com.br</t>
  </si>
  <si>
    <t>07.970.976/0001.36</t>
  </si>
  <si>
    <t xml:space="preserve">P4 CONTABILIDADE E SISTEMAS LTDA - ME </t>
  </si>
  <si>
    <t>49-3323.2831</t>
  </si>
  <si>
    <t>EMILLY FERNANDA SPREDEMANN</t>
  </si>
  <si>
    <t>emilly@rccontabilidadebrusque.com.br</t>
  </si>
  <si>
    <t>12.080.888/0001.07</t>
  </si>
  <si>
    <t>RC CONTABILIDADE LTDA</t>
  </si>
  <si>
    <t>47 33551143</t>
  </si>
  <si>
    <t>MILENI DUTRA</t>
  </si>
  <si>
    <t>rh@rwcontadores.com.br</t>
  </si>
  <si>
    <t>SABRINA MAZURKIEVICZ</t>
  </si>
  <si>
    <t>pessoal@kitzma.com.br</t>
  </si>
  <si>
    <t>26.591.632/0001.60</t>
  </si>
  <si>
    <t>SCHEILA KITZBERGER</t>
  </si>
  <si>
    <t>47 34561225</t>
  </si>
  <si>
    <t>CAMILLE CANABARRO</t>
  </si>
  <si>
    <t>planejarcontabil@terra.com.br</t>
  </si>
  <si>
    <t>31.086.411/0001.75</t>
  </si>
  <si>
    <t>SILVANA DA CRUZ</t>
  </si>
  <si>
    <t>(47) 99245-0550</t>
  </si>
  <si>
    <t>GABRIELA SCHMITZ</t>
  </si>
  <si>
    <t>contato@eticacontabilidade.srv.br</t>
  </si>
  <si>
    <t>VOLNEI WINTER</t>
  </si>
  <si>
    <t>winter_sc01@hotmail.com</t>
  </si>
  <si>
    <t>016.901.819-90</t>
  </si>
  <si>
    <t>WINTER CONTABIL E ASSESSORIA</t>
  </si>
  <si>
    <t>49 32442290</t>
  </si>
  <si>
    <t>FABRICIO CAMPOS ZACARIOTTI</t>
  </si>
  <si>
    <t>fabricio@adoncontabilidade.com.br</t>
  </si>
  <si>
    <t>10.905.050/0001.71</t>
  </si>
  <si>
    <t>ADON CONTABILIDADE EIRELI</t>
  </si>
  <si>
    <t>47-3368.2442</t>
  </si>
  <si>
    <t>TAISE FATIMA FACCIN</t>
  </si>
  <si>
    <t>TAISE@CARMENCONTABIL.COM.BR</t>
  </si>
  <si>
    <t>MADALENA KLUNK HECK</t>
  </si>
  <si>
    <t>setorpessoalemac@gmail.com</t>
  </si>
  <si>
    <t>02.795.321/0001.55</t>
  </si>
  <si>
    <t>CARMEN ZILLES ME</t>
  </si>
  <si>
    <t>ELIZA DA LUZ</t>
  </si>
  <si>
    <t>fiscal7@contaspro.com.br</t>
  </si>
  <si>
    <t>75.395.830/0001.64</t>
  </si>
  <si>
    <t>CONTASPRO SERVICOS CONTABEIS S/S</t>
  </si>
  <si>
    <t>49-3331.0400</t>
  </si>
  <si>
    <t>CAROLINA TOMELIN KLITZKE</t>
  </si>
  <si>
    <t>administrativo01@tomelinetomaselli.com.br</t>
  </si>
  <si>
    <t>85.113.629/0001.09</t>
  </si>
  <si>
    <t>EDITH TOMASELLI TOMELIN ME</t>
  </si>
  <si>
    <t xml:space="preserve">47-3373.0097  </t>
  </si>
  <si>
    <t>JESSICA PAULA MARTINS</t>
  </si>
  <si>
    <t>mjessicapaula@gmail.com</t>
  </si>
  <si>
    <t>83.011.510/0001.91</t>
  </si>
  <si>
    <t>ESCRITORIO CONTABIL BOA VISTA ME</t>
  </si>
  <si>
    <t xml:space="preserve">47-3432.0080  </t>
  </si>
  <si>
    <t>LUCIANE ARNOLD KONFLANZ</t>
  </si>
  <si>
    <t>luciane@contabilcanisio.com.br</t>
  </si>
  <si>
    <t>CHARLISON SALLES</t>
  </si>
  <si>
    <t>charlison@contabilidadevale.com.br</t>
  </si>
  <si>
    <t>FRANCINE LETICIA CORREA SIEDSCHLAG</t>
  </si>
  <si>
    <t>rh.agilcentrocontabil@hotmail.com</t>
  </si>
  <si>
    <t>ELISANGELA GRANDO SONZA</t>
  </si>
  <si>
    <t>SOCIETARIO@objetivacontabilidade.net.br</t>
  </si>
  <si>
    <t>08.036.822/0001.34</t>
  </si>
  <si>
    <t>OBJETIVA ESCRITORIO CONTABIL EIRELI</t>
  </si>
  <si>
    <t>49 34426004</t>
  </si>
  <si>
    <t>SILVIO CARLOS FRANCISCHETTI JUNIOR</t>
  </si>
  <si>
    <t>contadorsilvio@gmail.com</t>
  </si>
  <si>
    <t>05.551.543/0001.10</t>
  </si>
  <si>
    <t>PRIMAZIA GESTAO CONTABIL S/S LTDA ME</t>
  </si>
  <si>
    <t>47-3227.2881</t>
  </si>
  <si>
    <t>SAMARA GOLLO</t>
  </si>
  <si>
    <t>CONTABILIDADE@PROCONTACONTABILIDADE.COM.BR</t>
  </si>
  <si>
    <t xml:space="preserve"> adm1@rwcontadores.com.br</t>
  </si>
  <si>
    <t>NAYARA KAROLINE VALIATTI</t>
  </si>
  <si>
    <t>contabil04@valorem.com.br</t>
  </si>
  <si>
    <t>18.488.755/0001.42</t>
  </si>
  <si>
    <t>VALOREM SECURITIZADORA DE CREDITO S.A.</t>
  </si>
  <si>
    <t>47- 3461-2637</t>
  </si>
  <si>
    <t>WILLIAM GONCALVES DO ROSARIO</t>
  </si>
  <si>
    <t>SUPERVISORCONTABIL.CNI@GRUPOMALLON.COM.BR</t>
  </si>
  <si>
    <t>80.491.665/0001.84</t>
  </si>
  <si>
    <t>ARISTIDES MALLON  CIA LTDA</t>
  </si>
  <si>
    <t>47 3621 9600</t>
  </si>
  <si>
    <t>CARLOS ALBERTO ADAMI</t>
  </si>
  <si>
    <t>rh@cravil.com.br</t>
  </si>
  <si>
    <t>580.286.849-04</t>
  </si>
  <si>
    <t>(47) 3531-3015</t>
  </si>
  <si>
    <t>SIMONE CRISTIANE DE MATOS</t>
  </si>
  <si>
    <t>simone@carmencontabil.com.br</t>
  </si>
  <si>
    <t>MAURICIO DE CARVALHO</t>
  </si>
  <si>
    <t>centrium@centrium.com.br</t>
  </si>
  <si>
    <t>72.227.986/0001.48</t>
  </si>
  <si>
    <t>CENTRIUM INFORMATICA LTDA</t>
  </si>
  <si>
    <t>47-33717764</t>
  </si>
  <si>
    <t>ANTONIO RENATO DELLANDREA</t>
  </si>
  <si>
    <t>JM028@JMAINHARDT.COM.BR</t>
  </si>
  <si>
    <t>82.765.462/0001.64</t>
  </si>
  <si>
    <t>CONTABILIDADE J. MAINHARDT LTDA EPP</t>
  </si>
  <si>
    <t xml:space="preserve">47 35312866   </t>
  </si>
  <si>
    <t>ANDRESSA CELANT POMPEO DA SILVA</t>
  </si>
  <si>
    <t>andressa.celant@desbravador.com.br</t>
  </si>
  <si>
    <t>82.176.983/0001.86</t>
  </si>
  <si>
    <t>DESBRAVADOR SOFTWARE</t>
  </si>
  <si>
    <t>(49) 3321-0900</t>
  </si>
  <si>
    <t>RODRIGO MUNIZ RIBEIRO</t>
  </si>
  <si>
    <t>rodrigo@eacesmerio.com.br</t>
  </si>
  <si>
    <t>00.863.644/0001.03</t>
  </si>
  <si>
    <t>EAC - ESMERIO CONTADORES ASSOCIADOS LTDA</t>
  </si>
  <si>
    <t>49 3223-1840</t>
  </si>
  <si>
    <t>ERNESTO RICARDO PEREIRA DOS SANTOS</t>
  </si>
  <si>
    <t>ernesto@mestresistemas.com.br</t>
  </si>
  <si>
    <t>040.632.229-50</t>
  </si>
  <si>
    <t>(47) 99233-6050</t>
  </si>
  <si>
    <t>ANELISE BUBLITZ</t>
  </si>
  <si>
    <t>contabilidade@feldhaus.com.br</t>
  </si>
  <si>
    <t>83.611.723/0001.54</t>
  </si>
  <si>
    <t>FELDHAUS CONTABILIDADE LTDA - ME</t>
  </si>
  <si>
    <t>MARIA APARECIDA DE OLIVEIRA DE AVIZ</t>
  </si>
  <si>
    <t>agilcontabilcida@hotmail.com</t>
  </si>
  <si>
    <t>FRANCISCO L. SCHMITT</t>
  </si>
  <si>
    <t>FRANCISCO@IBS.INF.BR</t>
  </si>
  <si>
    <t>72.378.391/0001.93</t>
  </si>
  <si>
    <t>IBS INFORMATICA LTDA</t>
  </si>
  <si>
    <t>(47) 3520-0800</t>
  </si>
  <si>
    <t>MARCIELE MARINES NORONHA</t>
  </si>
  <si>
    <t>INNOVATE@INNOVATECONT.COM.BR</t>
  </si>
  <si>
    <t>23.911.372/0001.75</t>
  </si>
  <si>
    <t>INNOVATE CONTABILIDADE LTDA</t>
  </si>
  <si>
    <t>47 30503777</t>
  </si>
  <si>
    <t>DAIANE REITZ DE ALBARNAES</t>
  </si>
  <si>
    <t>DAIANE.REITZ@LUZOLIVEIRA.COM.BR</t>
  </si>
  <si>
    <t>01.961.467/0001.60</t>
  </si>
  <si>
    <t>LUZ &amp; OLIVEIRA S/S - EPP</t>
  </si>
  <si>
    <t>47 3121-6900</t>
  </si>
  <si>
    <t>JAQUELINE ANDREA MATTHIES DOS SANTOS</t>
  </si>
  <si>
    <t>jaque.dimensional@terra.com.br</t>
  </si>
  <si>
    <t>17.319.124/0001.37</t>
  </si>
  <si>
    <t>MACON ASSESSORIA CONTABIL LTDA ME</t>
  </si>
  <si>
    <t xml:space="preserve">47 3425-8080  </t>
  </si>
  <si>
    <t>EDU KIPPER</t>
  </si>
  <si>
    <t>financeiro@microsys.inf.br</t>
  </si>
  <si>
    <t>86.910.502/0001.75</t>
  </si>
  <si>
    <t>MICROSYS SISTEMAS LTDA EPP</t>
  </si>
  <si>
    <t>(49) 3664-5000</t>
  </si>
  <si>
    <t>TATIANE LOURDES BELONCI</t>
  </si>
  <si>
    <t>FISCAL@CONTABILIDADEPARATI.CNT.BR</t>
  </si>
  <si>
    <t>81.767.162/0001.51</t>
  </si>
  <si>
    <t xml:space="preserve">ORGANIZACAO CONTABIL PARATI LTDA </t>
  </si>
  <si>
    <t>(47) 3344-5532</t>
  </si>
  <si>
    <t>NATALI PORTES</t>
  </si>
  <si>
    <t>dfinanceiro@portskar.com.br</t>
  </si>
  <si>
    <t>82.930.967/0001.37</t>
  </si>
  <si>
    <t>ORGANIZACAO CONTABIL PORTSKAR LTDA</t>
  </si>
  <si>
    <t>GEANE CARLA FERREIRA FHIBEEN</t>
  </si>
  <si>
    <t>geane@prodarh.com.br</t>
  </si>
  <si>
    <t>04.000.681/0001.49</t>
  </si>
  <si>
    <t>PRODARH - ESCRITORIO DE SERVICOS CONTABEIS LTDA-ME</t>
  </si>
  <si>
    <t>TARCISIO LOFFI</t>
  </si>
  <si>
    <t>tarcisio.gescont@gmail.com</t>
  </si>
  <si>
    <t>05.327.375/0001.84</t>
  </si>
  <si>
    <t>TEOR CONTABILIDADE EMPRESARIAL EIRELI EPP</t>
  </si>
  <si>
    <t>VITOR HUGO BATISTA</t>
  </si>
  <si>
    <t>VITOR@TIMECONTABILIDADE.COM</t>
  </si>
  <si>
    <t>10.785.883/0001.46</t>
  </si>
  <si>
    <t>TIME SERVICOS CONTABEIS LTDA ME</t>
  </si>
  <si>
    <t>VANDERLEIA KUROWSKY SCHROEDER</t>
  </si>
  <si>
    <t>vanderleia.kurowsky@condor.ind.br</t>
  </si>
  <si>
    <t>86.046.448/0001.61</t>
  </si>
  <si>
    <t>CONDOR S.A</t>
  </si>
  <si>
    <t>JEFESSON DE OLIVEIRA ROSA</t>
  </si>
  <si>
    <t>RECEPCAO2ELLO@GMAIL.COM</t>
  </si>
  <si>
    <t>23.624.546/0001.19</t>
  </si>
  <si>
    <t>JOICE SEENEM ROSA ME</t>
  </si>
  <si>
    <t xml:space="preserve">47 3801-1074  </t>
  </si>
  <si>
    <t>MARINA SCHLISCHTING DE LIZ</t>
  </si>
  <si>
    <t>MARINA.LIZ@MARTELLO.COM.BR</t>
  </si>
  <si>
    <t>05.584.064/0001.09</t>
  </si>
  <si>
    <t>MARTELLO CONTABILIDADE E CONSULTORIA LTDA - ME</t>
  </si>
  <si>
    <t>MARCIA DA COSTA DOS REIS</t>
  </si>
  <si>
    <t>MARCIA@SCSUPREMA.COM.BR</t>
  </si>
  <si>
    <t>86.829.579/0001.15</t>
  </si>
  <si>
    <t>SUPREMA ASSESSORIA CONTABIL LTDA - EPP</t>
  </si>
  <si>
    <t>ROSANGELA MARIA GONZAGA HARTMAN</t>
  </si>
  <si>
    <t>ROSANGELA@RCMCONTABILIDADE.COM</t>
  </si>
  <si>
    <t>816.938.189-49</t>
  </si>
  <si>
    <t>ROSANGELA MARIA GONZAGA</t>
  </si>
  <si>
    <t>47 3427-6111</t>
  </si>
  <si>
    <t>ORCONTOL ORGANIZAÇÃO CONTABIL</t>
  </si>
  <si>
    <t>NADIA CRISTINA MARTINS</t>
  </si>
  <si>
    <t>NADIAMARTINS@CONTABILIDADEADEMIRCOELHO.COM.BR</t>
  </si>
  <si>
    <t>219.703.009-49</t>
  </si>
  <si>
    <t>ADEMIR VICENTE COELHO</t>
  </si>
  <si>
    <t>ANDRESA VOLTOLINI</t>
  </si>
  <si>
    <t>avoltolini@borgwarner.com</t>
  </si>
  <si>
    <t>CRISTIAN DA SILVA</t>
  </si>
  <si>
    <t>cristiansilva@netuno.com.br</t>
  </si>
  <si>
    <t>IZOLDE MOLLER</t>
  </si>
  <si>
    <t>izolde@contaspro.com.br</t>
  </si>
  <si>
    <t>CIRLEI STEIN TOMAZELLI</t>
  </si>
  <si>
    <t>financeiro@tomelinetomaselli.com.br</t>
  </si>
  <si>
    <t>GABRIELA DI DOMENICO</t>
  </si>
  <si>
    <t>gabriela@formatto.com.br, gabi.didomenico@hotmail.com</t>
  </si>
  <si>
    <t>006.422.799-50</t>
  </si>
  <si>
    <t>(49) 3566-1926</t>
  </si>
  <si>
    <t>GILIANE DE LIMA</t>
  </si>
  <si>
    <t>GILIANE@DAWADM.NET</t>
  </si>
  <si>
    <t>29.716.876/0001.10</t>
  </si>
  <si>
    <t>KW&amp;D ASSESSORIA CONTABIL S/S LTDA</t>
  </si>
  <si>
    <t>47 3055-4500</t>
  </si>
  <si>
    <t>MARCELO ZOLET</t>
  </si>
  <si>
    <t>mzolet@zolet.com.br</t>
  </si>
  <si>
    <t>14.488.091/0001.60</t>
  </si>
  <si>
    <t>MARCELO ZOLET SOCIEDADE INDIVIDUAL DE ADVOCACIA</t>
  </si>
  <si>
    <t>(49) 3323-6472</t>
  </si>
  <si>
    <t>MARIANA FARIAS MANSKE</t>
  </si>
  <si>
    <t>contabilidade01@ativacontab.com.br</t>
  </si>
  <si>
    <t>09.338.520/0001.83</t>
  </si>
  <si>
    <t>SILVANA T. FARIAS MANSKE</t>
  </si>
  <si>
    <t xml:space="preserve">47 3525 1524  </t>
  </si>
  <si>
    <t>LUCIMARI JOSEANE ROTTA</t>
  </si>
  <si>
    <t>LUCIMARIROTTA@YAHOO.COM.BR</t>
  </si>
  <si>
    <t>76.278.316/0001.01</t>
  </si>
  <si>
    <t>VITOR ESSIG</t>
  </si>
  <si>
    <t>ALESSANDRA BAZZI</t>
  </si>
  <si>
    <t>ADM@BAZZIASSESSORIA.COM.BR</t>
  </si>
  <si>
    <t>82.807.447/0001.31</t>
  </si>
  <si>
    <t>BAZZI ASSESSORIA CONTABIL &amp; EMPRESARIAL LTDA - EPP</t>
  </si>
  <si>
    <t>IRACI BENEVENUTI CABRAL</t>
  </si>
  <si>
    <t>iraci@cabracon.com.br</t>
  </si>
  <si>
    <t>04.056.300/0001.43</t>
  </si>
  <si>
    <t>CABRACON LTDA ME</t>
  </si>
  <si>
    <t>47 3438-9309</t>
  </si>
  <si>
    <t>CARMEN ZILLES</t>
  </si>
  <si>
    <t>emacescritorio@hotmail.com</t>
  </si>
  <si>
    <t>CESAR MACHADO</t>
  </si>
  <si>
    <t>MACHADO@UNIDAVI.EDU.Br</t>
  </si>
  <si>
    <t>358.719.979-53</t>
  </si>
  <si>
    <t>(47) 3521-2140</t>
  </si>
  <si>
    <t>CLAUDINEI BERTOTTO</t>
  </si>
  <si>
    <t>CB@CONTABILbERTOTTO.COM.BR</t>
  </si>
  <si>
    <t>FRANCIANE CUSTODIO MACIEL PANDINI</t>
  </si>
  <si>
    <t>JM104@jmainhardt.com.br</t>
  </si>
  <si>
    <t>10.664.866/0001.50</t>
  </si>
  <si>
    <t>CONTABILIDADE MAINHARDT LTDA ME</t>
  </si>
  <si>
    <t>473562-9000</t>
  </si>
  <si>
    <t>MARIA INES FAJARDO NUNES HILDEBRAND</t>
  </si>
  <si>
    <t>mifnhildebrand@gmail.com</t>
  </si>
  <si>
    <t>28.308.604/0001.19</t>
  </si>
  <si>
    <t>47 34616764</t>
  </si>
  <si>
    <t>CILIO JUNIOR MATRINDALE</t>
  </si>
  <si>
    <t>junior@mastsolucoescontabeis.com.br</t>
  </si>
  <si>
    <t>08.980.071/0001.00</t>
  </si>
  <si>
    <t>MATRINDALE &amp; STEUERNAGEL SOLUCOES CONTABEIS LTDA - EPP</t>
  </si>
  <si>
    <t>EDUARDO HOLZ</t>
  </si>
  <si>
    <t>eduardo_holz@mazzolli.com.br</t>
  </si>
  <si>
    <t>02.723.444/0001.80</t>
  </si>
  <si>
    <t>MAZZOLLI ASSESSORIA CONTABIL E EMPRESARIAL S/S LTDA - EPP</t>
  </si>
  <si>
    <t>47 3461-9301</t>
  </si>
  <si>
    <t>LILIAM DE OLIVEIRA DIAS</t>
  </si>
  <si>
    <t>liliamoliveiradias@gmail.com</t>
  </si>
  <si>
    <t>CARLOS ALFREDO PORATH</t>
  </si>
  <si>
    <t>carlos@tccontabilidade.net.br</t>
  </si>
  <si>
    <t>03.933.815/0001.11</t>
  </si>
  <si>
    <t>TC CONTABILIDADE LTDA ME</t>
  </si>
  <si>
    <t>MARIA DA CONCEICAO DE OLIVEIRA</t>
  </si>
  <si>
    <t>contabilidade@almcontabilidade.com</t>
  </si>
  <si>
    <t>ANA CLAUDIA ANDRESKI</t>
  </si>
  <si>
    <t>contaz@terra.com.br</t>
  </si>
  <si>
    <t>031.402.859-57</t>
  </si>
  <si>
    <t>47-3446.0006</t>
  </si>
  <si>
    <t>CAROLINY MATOS PEREIRA DA CUNHA</t>
  </si>
  <si>
    <t>fiscal02@aiccontadores.com.br</t>
  </si>
  <si>
    <t>08.754.288/0001.00</t>
  </si>
  <si>
    <t>ANGELO IGNACIO CONTADORES S/S</t>
  </si>
  <si>
    <t>47-3026.2701</t>
  </si>
  <si>
    <t>ANTONIO ADEMIR DA SILVA</t>
  </si>
  <si>
    <t>ademir@auditar.com.br</t>
  </si>
  <si>
    <t>EDUARDO PETROLLI</t>
  </si>
  <si>
    <t>adm1@contabilghuolo.com.br</t>
  </si>
  <si>
    <t>08.816.575/0001.99</t>
  </si>
  <si>
    <t>CONTABILIDADE E ASSESSORIA  GHUOLO LTDA  - ME</t>
  </si>
  <si>
    <t>49-3347.0132</t>
  </si>
  <si>
    <t>ALINE CRISTANI VINCIGUERRA</t>
  </si>
  <si>
    <t>copasse@copasse.com.br</t>
  </si>
  <si>
    <t>01.002.618/0001.53</t>
  </si>
  <si>
    <t xml:space="preserve">COPASSE CONTABILIDADE PROCESSAMENTO DE DADOS S/S LTDA - EPP </t>
  </si>
  <si>
    <t>49-3441.0655</t>
  </si>
  <si>
    <t>VANESSA DE SIMAS</t>
  </si>
  <si>
    <t>vanessa.direplan@GMAIL.COM</t>
  </si>
  <si>
    <t>10.563.699/0001.51</t>
  </si>
  <si>
    <t>DIREPLAN CONTABILIDADE EMPRESARIAL EIRELI</t>
  </si>
  <si>
    <t xml:space="preserve">47-3463-9238  </t>
  </si>
  <si>
    <t>ELIANE VIEIRA CASTRO BODDENBERG</t>
  </si>
  <si>
    <t>e-fiscal@uol.com.br</t>
  </si>
  <si>
    <t>05.433.060/0001.11</t>
  </si>
  <si>
    <t>DIRETHA CONTABILIDADE S/S LTDA - EPP</t>
  </si>
  <si>
    <t>EVANDRO SCARTEZINI</t>
  </si>
  <si>
    <t>evandro@stzcontabilidade.com.br</t>
  </si>
  <si>
    <t>005.472.409-02</t>
  </si>
  <si>
    <t>EVANDRO</t>
  </si>
  <si>
    <t>(49) 98833-9997</t>
  </si>
  <si>
    <t>FERNANDA GUBERT MIOTTO</t>
  </si>
  <si>
    <t>contaprofer@hotmail.com</t>
  </si>
  <si>
    <t>28.418.321/0001.20</t>
  </si>
  <si>
    <t>(49) 3457-1085</t>
  </si>
  <si>
    <t>DANIEL MAIA DE LIMA</t>
  </si>
  <si>
    <t>daniel.lima@fiscco.cnt.br</t>
  </si>
  <si>
    <t>21.762.696/0001.63</t>
  </si>
  <si>
    <t xml:space="preserve">FISCCO SERVICOS CONTABEIS LTDA </t>
  </si>
  <si>
    <t>47 3446-6053</t>
  </si>
  <si>
    <t>EVANDRO BRUNS</t>
  </si>
  <si>
    <t>evandrobruns@me.com</t>
  </si>
  <si>
    <t>79.843.264/0001.67</t>
  </si>
  <si>
    <t>FORMITZ CONFECCOES LTDA</t>
  </si>
  <si>
    <t>ELISANGELA BOING BARNI</t>
  </si>
  <si>
    <t>elisangela@gestaocont.com.br</t>
  </si>
  <si>
    <t>06.182.404/0001.20</t>
  </si>
  <si>
    <t>GESTAOCONT CONTABILIDADE LTDA</t>
  </si>
  <si>
    <t xml:space="preserve">47-33561363   </t>
  </si>
  <si>
    <t>MARIELLI GARCIA DE MOURA LEDER</t>
  </si>
  <si>
    <t>MARIELLI@OFFICECONCORDIA.COM.BR</t>
  </si>
  <si>
    <t>064.623.639-32</t>
  </si>
  <si>
    <t>(49)9951-0460</t>
  </si>
  <si>
    <t>BRUNO FERREIRA TEIXEIRA</t>
  </si>
  <si>
    <t>BRUNOFERREIRATEIXEIRA@YAHOO.COM.BR</t>
  </si>
  <si>
    <t>MARCIA SALETE VORTMANN ROCHA</t>
  </si>
  <si>
    <t>fiscal@procontacontabilidade.com.br</t>
  </si>
  <si>
    <t>andre@contabilidadesupervisao.com.br</t>
  </si>
  <si>
    <t>887.157.879-15</t>
  </si>
  <si>
    <t>(47)3351-3957</t>
  </si>
  <si>
    <t>ANGELO IGNACIO</t>
  </si>
  <si>
    <t>angelo@aiccontadores.com.br</t>
  </si>
  <si>
    <t>LUCIANE DO NASCIMENTO JULIO</t>
  </si>
  <si>
    <t>RH@ATIVAORGANIZACAO.COM.BR</t>
  </si>
  <si>
    <t>05.442.023/0001.70</t>
  </si>
  <si>
    <t>ATIVA ASSESSORIA CONTABIL SOCIEDADE SIMPLES LTDA - ME</t>
  </si>
  <si>
    <t xml:space="preserve">47 3422-4222  </t>
  </si>
  <si>
    <t>PAULA ALEXANDRA SERAFINI BINOTTO</t>
  </si>
  <si>
    <t>paulabinotto14@gmail.com</t>
  </si>
  <si>
    <t>JANRIEL BARETTA</t>
  </si>
  <si>
    <t>janriel@carmencontabil.com.br</t>
  </si>
  <si>
    <t>VERA LUCIA VALCANAIA KUHNEN</t>
  </si>
  <si>
    <t>vera@centerconta.com.br</t>
  </si>
  <si>
    <t>00.216.209/0001.97</t>
  </si>
  <si>
    <t>CENTERCONTA CONTABILIDADE S/S LTDA</t>
  </si>
  <si>
    <t>FRANCIELE GUOLO CARNEIRO</t>
  </si>
  <si>
    <t>ARIANA BALDO</t>
  </si>
  <si>
    <t>jm028@jmainhardt.com.br</t>
  </si>
  <si>
    <t>JEFFERSON ANDRE LUZ</t>
  </si>
  <si>
    <t>santacruz@contabilidadesantacruz.com.br</t>
  </si>
  <si>
    <t>00.653.533/0001.72</t>
  </si>
  <si>
    <t xml:space="preserve">CONTABILIDADE SANTA CRUZ S/C LTDA - ME </t>
  </si>
  <si>
    <t xml:space="preserve">47-3562.1261 </t>
  </si>
  <si>
    <t>SAMUEL GUILHERME ARENHART</t>
  </si>
  <si>
    <t>samucaguilherme@contaren.com.br</t>
  </si>
  <si>
    <t>85.194.454/0001.01</t>
  </si>
  <si>
    <t>ESCRITORIO CONTABIL SAO CARLOS LTDA ME</t>
  </si>
  <si>
    <t xml:space="preserve">49 33255181   </t>
  </si>
  <si>
    <t xml:space="preserve">PRESIDENTE CASTELLO BRANCO </t>
  </si>
  <si>
    <t>ROSANE APARECIDA IANKE MARTELLO</t>
  </si>
  <si>
    <t>rosane@martello.com.br</t>
  </si>
  <si>
    <t>ROMILDE ROLIM DE MOURA</t>
  </si>
  <si>
    <t>romilderolim@gmail.com</t>
  </si>
  <si>
    <t>21.834.435/0001.01</t>
  </si>
  <si>
    <t>ROLIM ASSESSORIA CONTABIL EIRELI ME</t>
  </si>
  <si>
    <t>49 3332-0017</t>
  </si>
  <si>
    <t>OLIVERIO INACIO PORPINO NETO</t>
  </si>
  <si>
    <t>pessoal@activa.cnt.br</t>
  </si>
  <si>
    <t>07.887.743/0001.74</t>
  </si>
  <si>
    <t>ACTIVA CONTABILIDADE LTDA</t>
  </si>
  <si>
    <t>47-3367.0333</t>
  </si>
  <si>
    <t>LUIS CARLOS DA SILVA</t>
  </si>
  <si>
    <t>luis@adiconsc.com.br</t>
  </si>
  <si>
    <t>CAMILA WIRTH HORLLE</t>
  </si>
  <si>
    <t>camila@carmencontabil.com.br</t>
  </si>
  <si>
    <t>ELIZABETE CRISTINA DOS SANTOS</t>
  </si>
  <si>
    <t>rh2@contabilidadecom.com.br</t>
  </si>
  <si>
    <t>72.402.670/0001.45</t>
  </si>
  <si>
    <t xml:space="preserve">CONTABILIDADE.COM SERVICOS CONTABEIS LTDA </t>
  </si>
  <si>
    <t>47 3343-1280</t>
  </si>
  <si>
    <t>JAMILE CRISTINA STAHNKE</t>
  </si>
  <si>
    <t>rh2@contabilidadetabajara.com.br</t>
  </si>
  <si>
    <t>02.065.478/0001.25</t>
  </si>
  <si>
    <t>CONTABILIDADE TABAJARA EIRELI ME</t>
  </si>
  <si>
    <t>47 35344544</t>
  </si>
  <si>
    <t>GISELE CHAMORRA</t>
  </si>
  <si>
    <t>gisele.chamorra@nidec-ga.com</t>
  </si>
  <si>
    <t>29.958.609/0001.50</t>
  </si>
  <si>
    <t>EMBRACO INDUSTRIA DE COMPRESSORES E SOLUCOES EM REFRIGERACAO LTDA.</t>
  </si>
  <si>
    <t>JACYLEIDE PEREIRA</t>
  </si>
  <si>
    <t>jacyleide_pereira@nidec-ga.com</t>
  </si>
  <si>
    <t>NATALIA SILVA MORAIS</t>
  </si>
  <si>
    <t>natalia.m.dallabeneta@nidec-ga.com</t>
  </si>
  <si>
    <t>LUCIO ROBERTO VAHL STEINLE</t>
  </si>
  <si>
    <t>exitusjlle@gmail.com</t>
  </si>
  <si>
    <t>82.862.855/0001.96</t>
  </si>
  <si>
    <t>EXITUS CONTABILIDADE LTDA-ME</t>
  </si>
  <si>
    <t xml:space="preserve">47-3434.4558  </t>
  </si>
  <si>
    <t>LETICIA GOEDERT</t>
  </si>
  <si>
    <t>LEGOEDERT@OUTLOOK.COM</t>
  </si>
  <si>
    <t>10.571.860/0001.39</t>
  </si>
  <si>
    <t>LELO CONTABILIDADE E ASSESSORIA LTDA ME</t>
  </si>
  <si>
    <t xml:space="preserve">49-3277.0312  </t>
  </si>
  <si>
    <t>ALINE RENSI</t>
  </si>
  <si>
    <t>marcadp@terra.com.br</t>
  </si>
  <si>
    <t>02.945.841/0001.05</t>
  </si>
  <si>
    <t>MARCA REGISTRADA CONTABILIDADE E ASSESSORIA LTDA</t>
  </si>
  <si>
    <t xml:space="preserve">47-3355.2702  </t>
  </si>
  <si>
    <t>KASSIA ASSINK AVILA</t>
  </si>
  <si>
    <t>financeiro1@martello.com.br</t>
  </si>
  <si>
    <t>PATRICIA LARA MARKS</t>
  </si>
  <si>
    <t>rh@profissionalcontabilidade.com.br</t>
  </si>
  <si>
    <t>07.107.233/0001.37</t>
  </si>
  <si>
    <t>PROFISSIONAL CONTABILIDADE E GESTAO EMPRESARIAL LTDA ME</t>
  </si>
  <si>
    <t>49-3322.4889</t>
  </si>
  <si>
    <t xml:space="preserve">JOAÇABA </t>
  </si>
  <si>
    <t>EMANUELE STELLA MICHELUZZI</t>
  </si>
  <si>
    <t>rh1@quiocacontabilidade.com.br</t>
  </si>
  <si>
    <t>80.455.587/0001.62</t>
  </si>
  <si>
    <t>QUIOCA CONTABILIDADE LTDA</t>
  </si>
  <si>
    <t>49 35220922</t>
  </si>
  <si>
    <t>ARIANA FARIAS CAMARGO</t>
  </si>
  <si>
    <t xml:space="preserve">rh1@regiscontabilidade.com.br </t>
  </si>
  <si>
    <t>CARINA MARIA FERNANDES</t>
  </si>
  <si>
    <t>rh1@rwcontadores.com.br</t>
  </si>
  <si>
    <t>DANIELE PORTO</t>
  </si>
  <si>
    <t>pessoal06@schulle.cnt.br</t>
  </si>
  <si>
    <t>75.299.909/0001.91</t>
  </si>
  <si>
    <t>SCHULLE CONTABILIDADE LTDA - EPP</t>
  </si>
  <si>
    <t>ADRIANO BORGES</t>
  </si>
  <si>
    <t>adrianoborges@contabilborges.com.br</t>
  </si>
  <si>
    <t>83.800.003/0001.37</t>
  </si>
  <si>
    <t>BORGES CONTABILIDADE SS LTDA</t>
  </si>
  <si>
    <t xml:space="preserve">47-36221396   </t>
  </si>
  <si>
    <t>KATE RUBIA GILZ</t>
  </si>
  <si>
    <t>recepcao@gncont.com.br</t>
  </si>
  <si>
    <t>32.139.189/0001.94</t>
  </si>
  <si>
    <t>CONTABILIDADE GILZ &amp; NECKEL LTDA</t>
  </si>
  <si>
    <t>47 88932772</t>
  </si>
  <si>
    <t>JULCIMAR BARALDI</t>
  </si>
  <si>
    <t>baraldi@mazzuco.cnt.br</t>
  </si>
  <si>
    <t>27.778.759/0001.56</t>
  </si>
  <si>
    <t>JCJ ORGANIZACAO CONTABIL LTDA ME</t>
  </si>
  <si>
    <t>49 3443-0153</t>
  </si>
  <si>
    <t>ROSIMERI RECH</t>
  </si>
  <si>
    <t>hcer@hcercontabilidade.com.br</t>
  </si>
  <si>
    <t>10.534.916/0001.85</t>
  </si>
  <si>
    <t>(47)3377-1663</t>
  </si>
  <si>
    <t>JULIA RAFAELA LIMAS</t>
  </si>
  <si>
    <t>administrativo@rwcontadores.com.br</t>
  </si>
  <si>
    <t>ROBERTO WUTHSTRACK JUNIOR</t>
  </si>
  <si>
    <t>robertowjunior@outlook.com</t>
  </si>
  <si>
    <t>WALTER EDUARDO KAUFMANN</t>
  </si>
  <si>
    <t>ANDERSON BELTRAME GOULART</t>
  </si>
  <si>
    <t>beltramecontabeis@gmail.com</t>
  </si>
  <si>
    <t>28.148.755/0001.57</t>
  </si>
  <si>
    <t>BELTRAME &amp; GOULART CONTABILIDADE LTDA. ME</t>
  </si>
  <si>
    <t>49 32226620</t>
  </si>
  <si>
    <t>TAMIRES POSSA</t>
  </si>
  <si>
    <t>FINANCEIRO@OCPARATI.COM.BR</t>
  </si>
  <si>
    <t>17.191.292/0001.90</t>
  </si>
  <si>
    <t>CESAR E RODRIGUES CONTABILIDADE LTDA</t>
  </si>
  <si>
    <t xml:space="preserve">47-3390.7700  </t>
  </si>
  <si>
    <t>CLENIA MARY FACHINI BALEM</t>
  </si>
  <si>
    <t>contabilidadefachini@hotmail.com</t>
  </si>
  <si>
    <t>19.212.451/0001.10</t>
  </si>
  <si>
    <t>CLENIA MARY FACHINI BALEM - ME</t>
  </si>
  <si>
    <t xml:space="preserve">47 3364-0727  </t>
  </si>
  <si>
    <t>SIMONE CRISTINA MACHADO</t>
  </si>
  <si>
    <t>societario01@grupoconasscon.com.br</t>
  </si>
  <si>
    <t>02.891.298/0001.00</t>
  </si>
  <si>
    <t>CONASSCON CONTABILIDADE EIRELI</t>
  </si>
  <si>
    <t>47 3046-2300</t>
  </si>
  <si>
    <t>HELDER LUIS SALVADOR</t>
  </si>
  <si>
    <t>HELDER@CONPLANJBA.COM.BR</t>
  </si>
  <si>
    <t>78.506.938/0001.75</t>
  </si>
  <si>
    <t>CONPLAN CONTABILIDADE SS LTDA</t>
  </si>
  <si>
    <t>49-3521.3939</t>
  </si>
  <si>
    <t>JOSE FERNANDO SCHMITT TEIXEIRA</t>
  </si>
  <si>
    <t>societario2@contabilidadesul.com.br</t>
  </si>
  <si>
    <t>ANDRESSA MATIAS</t>
  </si>
  <si>
    <t>societario@dinamicaservcontabeis.com.br</t>
  </si>
  <si>
    <t>BRUNA ROSA PEREIRA</t>
  </si>
  <si>
    <t>legal@direta.cnt.br</t>
  </si>
  <si>
    <t>09.240.681/0001.30</t>
  </si>
  <si>
    <t>DIRETA ASSESSORIA EMPRESARIAL S/S LTDA</t>
  </si>
  <si>
    <t>47-3346.1465</t>
  </si>
  <si>
    <t>TUANY DE GOES</t>
  </si>
  <si>
    <t>rh@Escritacco.com.br</t>
  </si>
  <si>
    <t>RAFAELA BRAGA VANDYSTADT</t>
  </si>
  <si>
    <t>rafaela.braga@escritacontabilidade.com.br</t>
  </si>
  <si>
    <t>75.289.595/0001.46</t>
  </si>
  <si>
    <t>ESCRITA CONTABILIDADE DE EMPRESAS LTDA - EPP</t>
  </si>
  <si>
    <t>047 3390 7500</t>
  </si>
  <si>
    <t>ALINE DOS SANTOS SIMERMANN</t>
  </si>
  <si>
    <t>financeiro@eurocontabilidade.com.br</t>
  </si>
  <si>
    <t>08.177.847/0001.58</t>
  </si>
  <si>
    <t>EURO CONTABILIDADE LTDA</t>
  </si>
  <si>
    <t xml:space="preserve">47-3349.3319  </t>
  </si>
  <si>
    <t>KETLYN KUCHNIR DIAS</t>
  </si>
  <si>
    <t>societario@evollua.net.br</t>
  </si>
  <si>
    <t>CYNTIA SCHULZE NEUMANN</t>
  </si>
  <si>
    <t>cyntia@tresirmaos.net</t>
  </si>
  <si>
    <t>82.767.641/0001.30</t>
  </si>
  <si>
    <t>INDUSTRIA DE MOVEIS 3 IRMAOS SA</t>
  </si>
  <si>
    <t>(47)3626-9046</t>
  </si>
  <si>
    <t>GIZIELE TIEPPO</t>
  </si>
  <si>
    <t>giziele_jbcontabil@hotmail.com</t>
  </si>
  <si>
    <t>15.037.555/0001.85</t>
  </si>
  <si>
    <t>JB CONTABIL EIRELI EPP</t>
  </si>
  <si>
    <t>49 34320253</t>
  </si>
  <si>
    <t>MORGANA DE SOUZA DA ROCHA</t>
  </si>
  <si>
    <t>morgana@luzoliveira.com.br</t>
  </si>
  <si>
    <t>NATHALY FAGUNDES</t>
  </si>
  <si>
    <t>nathaly@luzoliveira.com.br</t>
  </si>
  <si>
    <t>JANICE DA SILVA LIMA</t>
  </si>
  <si>
    <t>pessoal6@martello.com.br</t>
  </si>
  <si>
    <t>JORGE ALBERTO SUSSENBACH</t>
  </si>
  <si>
    <t>jorge.sussenbach@grupometa.com</t>
  </si>
  <si>
    <t>DENISE SOUZA WALMELING</t>
  </si>
  <si>
    <t>denise_walmeling@minusa.com.br</t>
  </si>
  <si>
    <t>84.943.067/0006.64</t>
  </si>
  <si>
    <t>MINUSA TRATORPECAS LTDA</t>
  </si>
  <si>
    <t>49-988141941</t>
  </si>
  <si>
    <t xml:space="preserve">SAO LOURENCO DO OESTE </t>
  </si>
  <si>
    <t>DENI LUCIANO BOITO</t>
  </si>
  <si>
    <t>DENI@POLLICONTADORES.COM.BR</t>
  </si>
  <si>
    <t>06.275.033/0001.20</t>
  </si>
  <si>
    <t>POLLI &amp; BOITO CONTADORES ASSOCIADOS LTDA</t>
  </si>
  <si>
    <t xml:space="preserve">49-3344.3174  </t>
  </si>
  <si>
    <t>MARCOS ADAO KRAHL</t>
  </si>
  <si>
    <t>financeiro@secea.com.br</t>
  </si>
  <si>
    <t>78.831.856/0001.04</t>
  </si>
  <si>
    <t>SECEA CONTABILIDADE LTDA - EPP</t>
  </si>
  <si>
    <t>IVANESSA FURLICK DE ANDRADE</t>
  </si>
  <si>
    <t>VANESSA.ANDRADE@SELBETTI.COM.BR</t>
  </si>
  <si>
    <t>83.483.230/0001.86</t>
  </si>
  <si>
    <t>SELBETTI GESTAO DE DOCUMENTOS S.A.</t>
  </si>
  <si>
    <t>47-3441-6000</t>
  </si>
  <si>
    <t>PATRICIA ELAINE WELDT ROSA</t>
  </si>
  <si>
    <t>patricia.weldt@selbetti.com.br</t>
  </si>
  <si>
    <t>OSMAR ILIUK</t>
  </si>
  <si>
    <t>gerencia@stasiak.com.br</t>
  </si>
  <si>
    <t>78.851.698/0001.46</t>
  </si>
  <si>
    <t>STASIAK ASSESSORIA EMPRESARIAL - EPP</t>
  </si>
  <si>
    <t>DAIANA MINELLI</t>
  </si>
  <si>
    <t>wdltda@terra.com.br</t>
  </si>
  <si>
    <t>01.157.200/0001.15</t>
  </si>
  <si>
    <t>WEIGMANN &amp; DALLABONA CONTABILISTAS ASSOCIADOS S/S LTDA - ME</t>
  </si>
  <si>
    <t>JESSICA TSCHOEKE BERTI</t>
  </si>
  <si>
    <t>jessica@zipperer.cnt.br</t>
  </si>
  <si>
    <t>10.707.039/0001.05</t>
  </si>
  <si>
    <t>ZIPPERER CONTABILIDADE LTDA. - ME</t>
  </si>
  <si>
    <t xml:space="preserve">47-3644.2060  </t>
  </si>
  <si>
    <t>NADIA CRISTINA BOCKOR</t>
  </si>
  <si>
    <t>nadia@bruchcontabilidade.com.br</t>
  </si>
  <si>
    <t>73.879.728/0001.09</t>
  </si>
  <si>
    <t>BRUCH CONTABILIDADE S/S LTDA</t>
  </si>
  <si>
    <t>LUCIA VALLER</t>
  </si>
  <si>
    <t>contabil@contabiltec.cnt.br</t>
  </si>
  <si>
    <t>12.570.447/0001.85</t>
  </si>
  <si>
    <t>CONTABILTEC ESCRITORIO CONTABIL S/S LTDA</t>
  </si>
  <si>
    <t>47-3371.0952</t>
  </si>
  <si>
    <t>FABIO FRANCISCO VIEIRA</t>
  </si>
  <si>
    <t>FABIO.VIEIRA@FGMDENTALGROUP.COM</t>
  </si>
  <si>
    <t>05.106.945/0001.06</t>
  </si>
  <si>
    <t>DENTSCARE LTDA</t>
  </si>
  <si>
    <t>FABRICIO GOMES</t>
  </si>
  <si>
    <t>FABRICIO.GOMES@FGMDENTALGROUP.COM</t>
  </si>
  <si>
    <t>ERIKA ANCHIETA MADEL</t>
  </si>
  <si>
    <t>fiscal@dawadm.net</t>
  </si>
  <si>
    <t>KWD CONTABILIDADE SS LTDA</t>
  </si>
  <si>
    <t>JOSIANE AMADORI BOITO</t>
  </si>
  <si>
    <t>josiane@pollicontadores.com.br</t>
  </si>
  <si>
    <t>CLAUDIA REGINA HOECKESFELD</t>
  </si>
  <si>
    <t>claudia@primazzo.com.br</t>
  </si>
  <si>
    <t>83.232.512/0001.00</t>
  </si>
  <si>
    <t>PRIMAZZO ASSESSORIA CONTABIL S/S - ME</t>
  </si>
  <si>
    <t>ELISANDRA CRISTINA DALLE LASTE POZZER</t>
  </si>
  <si>
    <t>ELISANDRA@TECNOCONTABIL.CNT.BR</t>
  </si>
  <si>
    <t>JOSIANE WERNKE BAO</t>
  </si>
  <si>
    <t>rh@itacorda.com.br</t>
  </si>
  <si>
    <t>80.646.755/0001.05</t>
  </si>
  <si>
    <t>ITACORDA INDUSTRIA E COMERCIO DE CORDAS LTDA</t>
  </si>
  <si>
    <t>(47) 3342-9400</t>
  </si>
  <si>
    <t>KARINE MERLOS COSTA</t>
  </si>
  <si>
    <t>MARCACONTABIL@TERRA.COM.BR</t>
  </si>
  <si>
    <t>ANDRIELLE HODECKER MARIA</t>
  </si>
  <si>
    <t>rh@contabilidadebaron.com.br</t>
  </si>
  <si>
    <t>GABRIANI CORREIA DE AQUINO DA SILVA</t>
  </si>
  <si>
    <t>rh3@diocesejoinville.com.br</t>
  </si>
  <si>
    <t>84.708.478/0001.60</t>
  </si>
  <si>
    <t>MITRA DIOCESANA DE JOINVILLE</t>
  </si>
  <si>
    <t>47-3451.3700</t>
  </si>
  <si>
    <t>CAMILA EMANOELA WARMELIN ORSI</t>
  </si>
  <si>
    <t>orsirh@orsicontabilidade.com.br</t>
  </si>
  <si>
    <t>02.096.817/0001.30</t>
  </si>
  <si>
    <t>ORSI CONTABILIDADE S/C LTDA - ME</t>
  </si>
  <si>
    <t>47 3373-0905</t>
  </si>
  <si>
    <t>JOCILEI CABRAL</t>
  </si>
  <si>
    <t>jocilei@sc.sebrae.com.br</t>
  </si>
  <si>
    <t>82.515.859/0001.06</t>
  </si>
  <si>
    <t>SEBRAE SC</t>
  </si>
  <si>
    <t>(47)3402-3200</t>
  </si>
  <si>
    <t>PATRICIA DA SILVA CANDIDO</t>
  </si>
  <si>
    <t>patricia@solucionare.cnt.br</t>
  </si>
  <si>
    <t>10.559.095/0001.31</t>
  </si>
  <si>
    <t>SOLUCIONARE GESTAO EMPRESARIAL LTDA</t>
  </si>
  <si>
    <t>(49)99930-2006</t>
  </si>
  <si>
    <t>TATIANE CRISTINA DIAS</t>
  </si>
  <si>
    <t>CONTATO@usimecusinagem.com.br</t>
  </si>
  <si>
    <t>005.399.569-45</t>
  </si>
  <si>
    <t>(47) 9611-9866</t>
  </si>
  <si>
    <t>FABIANE SCHLICHTING LUZ</t>
  </si>
  <si>
    <t>rh2@tccontabilidade.net.br</t>
  </si>
  <si>
    <t>TATIANE MELLO DA ROSA</t>
  </si>
  <si>
    <t>rh@holditransportes.com.br</t>
  </si>
  <si>
    <t>10.319.331/0001.42</t>
  </si>
  <si>
    <t xml:space="preserve">TRANSPORTES SCHUMACHER </t>
  </si>
  <si>
    <t>ROBERTA LIMA DOS SANTOS</t>
  </si>
  <si>
    <t>roberta@virtualti.net.br</t>
  </si>
  <si>
    <t>08.144.338/0001.29</t>
  </si>
  <si>
    <t xml:space="preserve">VIRTUAL INFRAESTRUTURA E ENERGIA LTDA </t>
  </si>
  <si>
    <t>(47)3422-5858</t>
  </si>
  <si>
    <t>TAIMARA CAMILA C. LOHMANN</t>
  </si>
  <si>
    <t>rh1@copassepepritiba.com.br</t>
  </si>
  <si>
    <t>24.790.998/0001.33</t>
  </si>
  <si>
    <t xml:space="preserve">B.B.CONTABILIDADE E PROCESSAMENTO DE DADOS </t>
  </si>
  <si>
    <t>(49) 3453-1654</t>
  </si>
  <si>
    <t>NIVIA MARIA QUINTINO</t>
  </si>
  <si>
    <t>nivianmq@gmail.com</t>
  </si>
  <si>
    <t>MILENA ALBUQUERQUE CAMPOS</t>
  </si>
  <si>
    <t>atendimento@kjmcontabilidade.com.br</t>
  </si>
  <si>
    <t>10.598.728/0001.10</t>
  </si>
  <si>
    <t>KJM CONTABILIDADE LTDA ME</t>
  </si>
  <si>
    <t>ANA PAULA FACCIN RIBEIRO</t>
  </si>
  <si>
    <t>financeiro.escritorionas@hotmail.com</t>
  </si>
  <si>
    <t>098.967.759-15</t>
  </si>
  <si>
    <t>NEZIO AGOSTINHO SBROGLIO</t>
  </si>
  <si>
    <t xml:space="preserve">49-3222.0759 </t>
  </si>
  <si>
    <t>IRINEU LUIS FACCHI</t>
  </si>
  <si>
    <t>ntcfacchi@gmail.com</t>
  </si>
  <si>
    <t>00.374.592/0001.01</t>
  </si>
  <si>
    <t>NTC CONTABIL LTDA - ME</t>
  </si>
  <si>
    <t>DEISE ORSI BARTEL</t>
  </si>
  <si>
    <t>deiseorsi@hotmail.com</t>
  </si>
  <si>
    <t>KLEBSON ANTUNES MATOS</t>
  </si>
  <si>
    <t>klebson@rengel.net.br</t>
  </si>
  <si>
    <t>79.660.171/0001.05</t>
  </si>
  <si>
    <t>RENGEL CONTABILIDADE E CONSULTORIA   LTDA EPP</t>
  </si>
  <si>
    <t>GILMARA MARIA DA SILVA</t>
  </si>
  <si>
    <t>construcao@effgrouppe.com.br</t>
  </si>
  <si>
    <t>HELOISA DE AGUIAR</t>
  </si>
  <si>
    <t>heloisaa@joinville.unimedsc.com.br</t>
  </si>
  <si>
    <t>82.602.327/0001.06</t>
  </si>
  <si>
    <t>UNIMED DE JOINVILLE COOPERATIVA DE TRABALHO MEDICO</t>
  </si>
  <si>
    <t>(47)3441-9566</t>
  </si>
  <si>
    <t>RUAN GLEIDSON MELO DAS NEVES</t>
  </si>
  <si>
    <t>rneves@borgwarner.com</t>
  </si>
  <si>
    <t>ROSEANE GAVASSONI</t>
  </si>
  <si>
    <t>JUCILENE DANIELA HAHNE</t>
  </si>
  <si>
    <t>contabil11@cravil.com.br</t>
  </si>
  <si>
    <t>85.789.782/0001.42</t>
  </si>
  <si>
    <t>COOPERATIVA REGIONAL AGROPECUARIA VALE DO ITAJAI</t>
  </si>
  <si>
    <t>47 3531300</t>
  </si>
  <si>
    <t>EDUARDO MARCELO VENTURI</t>
  </si>
  <si>
    <t>eduardo@royercontabilidade.com.br</t>
  </si>
  <si>
    <t>040.260.459-86</t>
  </si>
  <si>
    <t>47 3373-5021</t>
  </si>
  <si>
    <t>FABRICIO GONZAGA</t>
  </si>
  <si>
    <t>fabrgonzaga@gmail.com</t>
  </si>
  <si>
    <t>16.573.491/0001.08</t>
  </si>
  <si>
    <t>GONZAGA SERVICOS DE ESCRITORIO LTDA ME</t>
  </si>
  <si>
    <t xml:space="preserve">47 35451755   </t>
  </si>
  <si>
    <t>JOSE ROBERTO SANTOS PIRES</t>
  </si>
  <si>
    <t>joseroberto@compulaser.com.br</t>
  </si>
  <si>
    <t>254.696.650-20</t>
  </si>
  <si>
    <t>JOSE ROBERTO DOS SANTOS PIRES</t>
  </si>
  <si>
    <t>(51) 9193-4060</t>
  </si>
  <si>
    <t>JULIANA GONCALVES THOME</t>
  </si>
  <si>
    <t>fiscal01@jpcontabil.com.br</t>
  </si>
  <si>
    <t>77.892.883/0001.16</t>
  </si>
  <si>
    <t>JP CONTABIL S/S LTDA - ME</t>
  </si>
  <si>
    <t>NATANA CRISTINA GIORDANI</t>
  </si>
  <si>
    <t>fiscal1.milenio@gmail.com</t>
  </si>
  <si>
    <t>03.219.534/0001.00</t>
  </si>
  <si>
    <t>MILENIO CONTABILIDADE LTDA</t>
  </si>
  <si>
    <t>EDIANE DEON</t>
  </si>
  <si>
    <t>ediane@pollicontadores.com.br</t>
  </si>
  <si>
    <t>CARLOS EDUARDO HILDEBRAND</t>
  </si>
  <si>
    <t>eduardo@acircontabilidade.com.br</t>
  </si>
  <si>
    <t>06.197.553/0001.62</t>
  </si>
  <si>
    <t>ACIR CONTABILIDADE LTDA</t>
  </si>
  <si>
    <t xml:space="preserve">47-3351.7000  </t>
  </si>
  <si>
    <t>JULIANE KATIA PARISOTTO BINOTTO</t>
  </si>
  <si>
    <t>binottoeparisotto@conection.com.br</t>
  </si>
  <si>
    <t>PAULO SERGIO NUNES</t>
  </si>
  <si>
    <t>contabil05@bwrcontabil.com.br</t>
  </si>
  <si>
    <t>06.135.267/0001.72</t>
  </si>
  <si>
    <t>BWR CONTABILIDADE EIRELI</t>
  </si>
  <si>
    <t xml:space="preserve">49-3563-0126  </t>
  </si>
  <si>
    <t>CRISTIANE DE AMORIM PORFIRIO</t>
  </si>
  <si>
    <t>cris@control.cnt.br</t>
  </si>
  <si>
    <t>018.565.489-45</t>
  </si>
  <si>
    <t>CARLOS VANDERLEY PORFIRIO</t>
  </si>
  <si>
    <t>(49) 3644-4221</t>
  </si>
  <si>
    <t>OSVALDO ANTONIO FONTANA JUNIOR</t>
  </si>
  <si>
    <t>osvaldo@consultcontadores.com.br</t>
  </si>
  <si>
    <t>11.439.234/0001.56</t>
  </si>
  <si>
    <t>CONSULT CONTADORES ASSOCIADOS S/S LTDA ME</t>
  </si>
  <si>
    <t>49-3241-0257</t>
  </si>
  <si>
    <t>LEILA MARIA THOMAZI</t>
  </si>
  <si>
    <t>contabilidade3@contabilbertotto.com.br</t>
  </si>
  <si>
    <t>BRUNO BEFFART BASEGGIO</t>
  </si>
  <si>
    <t>ctb.BRUNO@hotmail.com</t>
  </si>
  <si>
    <t>78.496.437/0001.55</t>
  </si>
  <si>
    <t xml:space="preserve">CONTABIL CACADOR LTDA - ME </t>
  </si>
  <si>
    <t xml:space="preserve">49-3563.0339 </t>
  </si>
  <si>
    <t>VANESSA PANISSON</t>
  </si>
  <si>
    <t>CICERO ANDRE ROMAN ROSS</t>
  </si>
  <si>
    <t>ciceroross@conection.com.br</t>
  </si>
  <si>
    <t>03.896.518/0001.43</t>
  </si>
  <si>
    <t>CONTABIL ROMAN ROSS EIRELI - ME</t>
  </si>
  <si>
    <t>KELLY CRISTINA SANTOS DE PAULO</t>
  </si>
  <si>
    <t>kelly@daxo.com.br</t>
  </si>
  <si>
    <t>19.726.031/0001.52</t>
  </si>
  <si>
    <t>DAXO EMPREENDIMENTOS E PARTICIPACOES</t>
  </si>
  <si>
    <t>(47) 3027-1700</t>
  </si>
  <si>
    <t>GISELE RONCHI MEURER</t>
  </si>
  <si>
    <t>gisele.fiscal@tomelinetomaselli.com.br</t>
  </si>
  <si>
    <t>EDILSON LUIZ SCARTON</t>
  </si>
  <si>
    <t>edilson@exitocontadores.com.br</t>
  </si>
  <si>
    <t>DAIANE REGINA DE MELO</t>
  </si>
  <si>
    <t>daiane.regina@somosglobal.com.br</t>
  </si>
  <si>
    <t>14.387.308/0002.27</t>
  </si>
  <si>
    <t>GLOBAL SOLUCOES FINANCEIRAS LTDA</t>
  </si>
  <si>
    <t>47 3461-0970</t>
  </si>
  <si>
    <t>ONEIDE FRANCISCO</t>
  </si>
  <si>
    <t>oneide_francisco@hotmail.com</t>
  </si>
  <si>
    <t>79.526.307/0001.80</t>
  </si>
  <si>
    <t>IRINALDO SPRICIGO ME</t>
  </si>
  <si>
    <t xml:space="preserve">49-3655.1745  </t>
  </si>
  <si>
    <t>SARA HELOISE WOLENSKI</t>
  </si>
  <si>
    <t>CONTABIL@LIGCONTABILIDADE.COM.BR</t>
  </si>
  <si>
    <t>10.718.305/0001.97</t>
  </si>
  <si>
    <t>LIG SOLUCOES CONTABEIS LTDA</t>
  </si>
  <si>
    <t>47 32630765</t>
  </si>
  <si>
    <t>LUCIANO SCHLINDWEIN</t>
  </si>
  <si>
    <t>DIRETA@DIRETACONTABIL.COM.BR</t>
  </si>
  <si>
    <t>565.675.109-00</t>
  </si>
  <si>
    <t>47 3044-4497</t>
  </si>
  <si>
    <t>EDUARDO JOSE BOHORA GONCALVES FILHO</t>
  </si>
  <si>
    <t>eduardo.filho@aikawi.com.br</t>
  </si>
  <si>
    <t>83.501.593/0001.05</t>
  </si>
  <si>
    <t>ORGANIZACAO CONTABIL AIKAWI LTDA</t>
  </si>
  <si>
    <t>PRICILA RIBEIRO DA CRUZ</t>
  </si>
  <si>
    <t>contabilidadeinc@nostracasa.com.br</t>
  </si>
  <si>
    <t>078.374.259-28</t>
  </si>
  <si>
    <t>(49) 98828-2853</t>
  </si>
  <si>
    <t>ROSANE DRACHINSKI</t>
  </si>
  <si>
    <t>drachinskicontabil@hotmail.com</t>
  </si>
  <si>
    <t>866.774.209-06</t>
  </si>
  <si>
    <t>GERSON MARCELO GOTZ</t>
  </si>
  <si>
    <t>gerson@rscontabilidade.com</t>
  </si>
  <si>
    <t>05.330.373/0001.44</t>
  </si>
  <si>
    <t>RS CONTABILIDADE LTDA - EPP</t>
  </si>
  <si>
    <t>JOSEANE DE FATIMA COELHO SILVA</t>
  </si>
  <si>
    <t>financeiro@peruzzo.ind.br</t>
  </si>
  <si>
    <t>silvana@ativacontab.com.br</t>
  </si>
  <si>
    <t>SILVIO CUSTODIO</t>
  </si>
  <si>
    <t>jsorgcontabil@gmail.com</t>
  </si>
  <si>
    <t>666.573.779-91</t>
  </si>
  <si>
    <t>(47)3348-8978</t>
  </si>
  <si>
    <t>HELOIZE CRISTINA DE AZEVEDO MOREIRA</t>
  </si>
  <si>
    <t>HELOIZE@STAMSERVCONTABEIS.COM</t>
  </si>
  <si>
    <t>10.657.683/0001.08</t>
  </si>
  <si>
    <t xml:space="preserve">STAM SERVICOS CONTABEIS LTDA </t>
  </si>
  <si>
    <t>47 30266474</t>
  </si>
  <si>
    <t>SUELE ZABLOSKI</t>
  </si>
  <si>
    <t>suelezabloski17@gmail.com</t>
  </si>
  <si>
    <t>012.833.770-20</t>
  </si>
  <si>
    <t>(54) 99950-7273</t>
  </si>
  <si>
    <t>BRUNNA TAYS KRUGER</t>
  </si>
  <si>
    <t>contabilidade@tccontabilidade.net.br</t>
  </si>
  <si>
    <t>TUANGI BASSO FELDHAUS</t>
  </si>
  <si>
    <t>mmtuangi@gmail.com</t>
  </si>
  <si>
    <t>008.568.119-98</t>
  </si>
  <si>
    <t>(48) 99914-9922</t>
  </si>
  <si>
    <t>ELAINE CRISTINE DO AMARAL</t>
  </si>
  <si>
    <t>elaine@amaralcontabilidade.com.br</t>
  </si>
  <si>
    <t>01.842.771/0001.99</t>
  </si>
  <si>
    <t>AMARAL CONTABILIDADE LTDA</t>
  </si>
  <si>
    <t>NILTON COLOSSI</t>
  </si>
  <si>
    <t>colgev@gmail.com</t>
  </si>
  <si>
    <t>01.041.275/0001.36</t>
  </si>
  <si>
    <t>COLOSSI &amp; GEVAERD CONTABILIDADE S/S E CIA LTDA - ME</t>
  </si>
  <si>
    <t>FERNANDO NASCIMENTO DA CUNHA</t>
  </si>
  <si>
    <t>fernando@contabilidadeprincipe.com.br</t>
  </si>
  <si>
    <t>78.997.418/0001.02</t>
  </si>
  <si>
    <t>CONTABILIDADE PRINCIPE LTDA</t>
  </si>
  <si>
    <t xml:space="preserve">47-3422.2695  </t>
  </si>
  <si>
    <t>GLAUCO PEREIRA</t>
  </si>
  <si>
    <t>glauco.pereira@nidec-ga.com</t>
  </si>
  <si>
    <t>MAYK K SILVA</t>
  </si>
  <si>
    <t>mayk.d.silva@nidec-ga.com</t>
  </si>
  <si>
    <t>DANIELI TAUANI FARIAS</t>
  </si>
  <si>
    <t>contabilidade@vogazzi.com.br</t>
  </si>
  <si>
    <t>046.479.089-17</t>
  </si>
  <si>
    <t>KARINE EBERHART</t>
  </si>
  <si>
    <t>(49)3366-5656</t>
  </si>
  <si>
    <t>PAULO ROBERTO TREMEA</t>
  </si>
  <si>
    <t>paulotremea14@gmail.com</t>
  </si>
  <si>
    <t>80.072.663/0001.50</t>
  </si>
  <si>
    <t>PAULO ROBERTO TREMEA EIRELI</t>
  </si>
  <si>
    <t>OSVALDO HORNER NETO</t>
  </si>
  <si>
    <t>contabil3@perfilcontabilidade.com.br</t>
  </si>
  <si>
    <t>00.062.764/0001.01</t>
  </si>
  <si>
    <t>PERFIL ASSESSORIA EMPRESARIAL SS - ME</t>
  </si>
  <si>
    <t>47-3351.2107</t>
  </si>
  <si>
    <t>GEISE COSTA JERONIMO</t>
  </si>
  <si>
    <t>geise@picklercontabil.com.br</t>
  </si>
  <si>
    <t>04.313.423/0001.12</t>
  </si>
  <si>
    <t>PICKLER CONTABIL LTDA - ME</t>
  </si>
  <si>
    <t>GRACI DA CRUZ VIEIRA</t>
  </si>
  <si>
    <t>contabil05@steineassociados.com</t>
  </si>
  <si>
    <t>08.057.132/0001.61</t>
  </si>
  <si>
    <t>STEIN &amp; ASSOCIADOS S/S LTDA</t>
  </si>
  <si>
    <t>47 3423 1099</t>
  </si>
  <si>
    <t>FERNANDA FUNK</t>
  </si>
  <si>
    <t>fernanda@afcontabilidade.com.br</t>
  </si>
  <si>
    <t>15.051.417/0001.50</t>
  </si>
  <si>
    <t>ADILSON FUNK CONTABILIDADE ME</t>
  </si>
  <si>
    <t xml:space="preserve">47-3634.0153  </t>
  </si>
  <si>
    <t>CRISTIANE SCHMITZ</t>
  </si>
  <si>
    <t>rh@ags.srv.br</t>
  </si>
  <si>
    <t>82.776.576/0001.00</t>
  </si>
  <si>
    <t>AGS CONTADORES ASSOCIADOS S/S - EPP</t>
  </si>
  <si>
    <t>DAIANE SEIDEL</t>
  </si>
  <si>
    <t>rh@alfacont.com.br</t>
  </si>
  <si>
    <t>00.387.625/0001.58</t>
  </si>
  <si>
    <t xml:space="preserve">ALFA SERVICOS DE CONTABILIDADE SS LTDA </t>
  </si>
  <si>
    <t xml:space="preserve">47-3642.0952  </t>
  </si>
  <si>
    <t>VITOR PAULO BOGO</t>
  </si>
  <si>
    <t>vitor@altovalecontabilidade.com.br</t>
  </si>
  <si>
    <t>16.974.728/0001.54</t>
  </si>
  <si>
    <t>ALTO VALE CONTABILIDADE LTDA ME</t>
  </si>
  <si>
    <t xml:space="preserve">47 3352-2880  </t>
  </si>
  <si>
    <t>GLEICY DE LIMA</t>
  </si>
  <si>
    <t>rh1@statuscon.com.br</t>
  </si>
  <si>
    <t>10.458.754/0001.43</t>
  </si>
  <si>
    <t>BEZERRA DI SANTIAGO CONTABILIDADE S/S LTDA</t>
  </si>
  <si>
    <t>47-3028.2448</t>
  </si>
  <si>
    <t>08.816.575/0001-99</t>
  </si>
  <si>
    <t>CONTABILIDADE E ASSESSORIA GHUOLO</t>
  </si>
  <si>
    <t>49 3347-0132</t>
  </si>
  <si>
    <t>MARCOS ALEXANDRE EMILIO</t>
  </si>
  <si>
    <t>marcos@direta.cnt.br</t>
  </si>
  <si>
    <t>ELIZABETE PICOLOTO</t>
  </si>
  <si>
    <t>CONTASSET@CONTASSET.COM.BR</t>
  </si>
  <si>
    <t>070.515.569-24</t>
  </si>
  <si>
    <t>(49) 3563-4324</t>
  </si>
  <si>
    <t>ELISANGELA LUIZA DAS NEVES</t>
  </si>
  <si>
    <t>elisangela.neves@fiscco.cnt.br</t>
  </si>
  <si>
    <t>LUCIANE COSTA DA ROSA DE OLIVEIRA</t>
  </si>
  <si>
    <t>RH@LCONT.NET</t>
  </si>
  <si>
    <t>11.492.417/0001.35</t>
  </si>
  <si>
    <t>LCONT ASSESSORIA CONTABIL LTDA</t>
  </si>
  <si>
    <t>JOICE DAIANA BANDOCH GRANZOTTO PUCCI</t>
  </si>
  <si>
    <t>joice.bandoch@martello.com.br</t>
  </si>
  <si>
    <t>SORIZANE AMADORI</t>
  </si>
  <si>
    <t>SIMONE ANGELICA CITADIN BORGES</t>
  </si>
  <si>
    <t>simone.borges@pollicontadores.com.br</t>
  </si>
  <si>
    <t xml:space="preserve">ROSE MICHEI CAVILHA </t>
  </si>
  <si>
    <t>CAMILA AMABILE SCHVEITZER</t>
  </si>
  <si>
    <t>pessoal@hcercontabilidade.com.br</t>
  </si>
  <si>
    <t>pessoal04@schulle.cnt.br</t>
  </si>
  <si>
    <t>ALEXSANDRA FLORAO</t>
  </si>
  <si>
    <t>RH3@SACONTABILIDADE.COM.BR</t>
  </si>
  <si>
    <t>05.115.990/0001.27</t>
  </si>
  <si>
    <t>S.D. DIGITACAO EIRELI</t>
  </si>
  <si>
    <t xml:space="preserve">47-3342.1435 </t>
  </si>
  <si>
    <t>SANDRA CORREA DOS SANTOS</t>
  </si>
  <si>
    <t>Rh@contabilidadetca.com.br</t>
  </si>
  <si>
    <t>02.361.345/0001.04</t>
  </si>
  <si>
    <t>TCA CONTABILIDADE E ASSESSORIA</t>
  </si>
  <si>
    <t>(49)3433-2874</t>
  </si>
  <si>
    <t>CLEIDE APARECIDA OKOINSKI BEUTHER</t>
  </si>
  <si>
    <t>CLEIDE@UNIVERSALCONTABILIDADESC.COM.BR</t>
  </si>
  <si>
    <t>86.719.655/0001.30</t>
  </si>
  <si>
    <t>UNIVERSAL CONTABILIDADE LTDA.</t>
  </si>
  <si>
    <t>DEISE MAY FRANCO</t>
  </si>
  <si>
    <t>rh@velev.com.br</t>
  </si>
  <si>
    <t>04.915.677/0001.00</t>
  </si>
  <si>
    <t>VELEV CONTABILIDADE EIRELI</t>
  </si>
  <si>
    <t>47 30281483</t>
  </si>
  <si>
    <t>SULAMITA OLBRISCH</t>
  </si>
  <si>
    <t>contabilidade@ativaorganizacao.com.br</t>
  </si>
  <si>
    <t>GABRIEL DA SILVA</t>
  </si>
  <si>
    <t xml:space="preserve">societario01@aurycoelho.com.br </t>
  </si>
  <si>
    <t>12.233.079/0001.80</t>
  </si>
  <si>
    <t>CMC CONSULTORIA CONTABIL EIRELI - ME</t>
  </si>
  <si>
    <t>47 30266070</t>
  </si>
  <si>
    <t>FABIANO MARLON ARAUJO</t>
  </si>
  <si>
    <t>FABIANO@CNCONTABILIDADE.COM.BR</t>
  </si>
  <si>
    <t>83.158.030/0001.58</t>
  </si>
  <si>
    <t>CN CONTABILIDADE S/S LTDA - ME</t>
  </si>
  <si>
    <t>GRAZIELA DE OLIVEIRA FERMINO</t>
  </si>
  <si>
    <t>graziela@consultecsc.com.br</t>
  </si>
  <si>
    <t>05.829.490/0001.57</t>
  </si>
  <si>
    <t>CONSULTEC GESTAO CONTABIL S/S LTDA</t>
  </si>
  <si>
    <t>ANDREZA ANDREIA DE SOUZA</t>
  </si>
  <si>
    <t>contville1@terra.com.br</t>
  </si>
  <si>
    <t>05.947.363/0001.52</t>
  </si>
  <si>
    <t>CONTABILIDADE JOINVILLE LTDA</t>
  </si>
  <si>
    <t>SUZELEI DIBA BUCCI</t>
  </si>
  <si>
    <t>contabil01@dccontabilidade.com</t>
  </si>
  <si>
    <t>18.260.741/0001.77</t>
  </si>
  <si>
    <t>D&amp;C SERVICOS CONTABEIS EIRELI - ME</t>
  </si>
  <si>
    <t xml:space="preserve">47-3028.6080  </t>
  </si>
  <si>
    <t>LUCIANO PEDRO</t>
  </si>
  <si>
    <t>cidade.luciano@gmail.com</t>
  </si>
  <si>
    <t>24.097.027/0001.02</t>
  </si>
  <si>
    <t>EXIME CONTABILIDADE EIRELI ME</t>
  </si>
  <si>
    <t xml:space="preserve">47-3464.1861  </t>
  </si>
  <si>
    <t>JOSUE DE BORBA JUNIOR</t>
  </si>
  <si>
    <t>recepcao@jbccontabilidade.com.br</t>
  </si>
  <si>
    <t>04.443.593/0001.11</t>
  </si>
  <si>
    <t>JBC CONTABILIDADE LTDA - EPP</t>
  </si>
  <si>
    <t>SONIA MARI VIEIRA DA COSTA TREPTOW</t>
  </si>
  <si>
    <t>marcela@mazzolli.com.br</t>
  </si>
  <si>
    <t>DANIELA BORGES</t>
  </si>
  <si>
    <t xml:space="preserve">contabil01@mgpcontabilidade.com.br </t>
  </si>
  <si>
    <t>17.650.159/0001.54</t>
  </si>
  <si>
    <t>MGP SERVICOS CONTABEIS LTDA</t>
  </si>
  <si>
    <t xml:space="preserve">47 30285159   </t>
  </si>
  <si>
    <t>VERA PRACHTHAUSER RECCO</t>
  </si>
  <si>
    <t>vera@epoca-cont.com.br</t>
  </si>
  <si>
    <t>84.693.282/0001.40</t>
  </si>
  <si>
    <t>ORGANIZACAO EPOCA S/S - EPP</t>
  </si>
  <si>
    <t>JAQUELINE DE CARVALHO HINZ</t>
  </si>
  <si>
    <t>jaqueline.hinz@grupoorgano.com.br</t>
  </si>
  <si>
    <t>PROCONTA CONTABILIDADE EMPRESARIAL S/S LTDA - EPP</t>
  </si>
  <si>
    <t>DANIELE CRISTINE KAMKE WILL</t>
  </si>
  <si>
    <t>DANIELE@PROSSIGACONTABILIDADE.COM.BR</t>
  </si>
  <si>
    <t>09.377.695/0001.08</t>
  </si>
  <si>
    <t>PROSSIGA CONTABILIDADE LTDA</t>
  </si>
  <si>
    <t>47 34334280</t>
  </si>
  <si>
    <t>QUESIA NADIA CORREA SOUZA</t>
  </si>
  <si>
    <t>reditus.quesia@terra.com.br</t>
  </si>
  <si>
    <t>86.949.690/0001.45</t>
  </si>
  <si>
    <t>REDITUS CONTABILIDADE E ASSESSORIA SS - ME</t>
  </si>
  <si>
    <t>REGIANE SCHOLZ RITA</t>
  </si>
  <si>
    <t>regiane@rscontabilidade.com, fernando@rscontabilidade.com</t>
  </si>
  <si>
    <t>KETLYN CAROLINE COSTA INHAIA</t>
  </si>
  <si>
    <t>dpcontabil@activa.cnt.br</t>
  </si>
  <si>
    <t>MAXI JULIANO SGNAULIN</t>
  </si>
  <si>
    <t>assessorcon@assessorcon.com.br</t>
  </si>
  <si>
    <t>09.661.613/0001.44</t>
  </si>
  <si>
    <t>ASSESSORCON CONTABILIDADE EMPRESARIAL EIRELI</t>
  </si>
  <si>
    <t>49-3324.6467</t>
  </si>
  <si>
    <t>LUIZ CARLOS GONCALVES</t>
  </si>
  <si>
    <t>CLAUDIA ALEXI</t>
  </si>
  <si>
    <t>claudia@scsuprema.com.br</t>
  </si>
  <si>
    <t>GISELE MORESCO PAULI</t>
  </si>
  <si>
    <t>gisele@centerconta.com.br</t>
  </si>
  <si>
    <t>BRUNO DA SILVA</t>
  </si>
  <si>
    <t>bruno@netuno.com.br</t>
  </si>
  <si>
    <t>FABIO ZWIRTES</t>
  </si>
  <si>
    <t>fabio@cercont.com.br</t>
  </si>
  <si>
    <t>03.121.706/0001.08</t>
  </si>
  <si>
    <t>CENTRO CONTABIL CHAPECO S/S - EPP</t>
  </si>
  <si>
    <t>PATRICIA CRISTINA LEITE</t>
  </si>
  <si>
    <t>CONTABIL4@CONTABILIDADETABAJARA.COM.BR</t>
  </si>
  <si>
    <t>DERCI DE ARAUJO</t>
  </si>
  <si>
    <t>contal1@contabilrazaoczal.com.br</t>
  </si>
  <si>
    <t>80.641.418/0001.17</t>
  </si>
  <si>
    <t>CONTABIL RAZAO SC</t>
  </si>
  <si>
    <t>DAVID FERNANDO DA VEIGA</t>
  </si>
  <si>
    <t>DAVID.VEIGA@VACCONT.COM.BR</t>
  </si>
  <si>
    <t>31.952.764/0001.00</t>
  </si>
  <si>
    <t>DAVID F. DA VEIGA LTDA</t>
  </si>
  <si>
    <t>WESLLEY FILIPE DE SOUZA</t>
  </si>
  <si>
    <t>weslipsouza@yahoo.com.br contabil04@dccontabilidade.com</t>
  </si>
  <si>
    <t>CANISIO MULLER</t>
  </si>
  <si>
    <t>canisio@contabilcaniiso.com</t>
  </si>
  <si>
    <t>FELIPE DE QUEVEDO PAES</t>
  </si>
  <si>
    <t>contabilidade@serkat.com.br</t>
  </si>
  <si>
    <t>933.813.529-20</t>
  </si>
  <si>
    <t>49-3222.1826</t>
  </si>
  <si>
    <t>CALIXTO FORTUNATO LOSS</t>
  </si>
  <si>
    <t>recepcao@hectra.com.br</t>
  </si>
  <si>
    <t>85.390.227/0001.43</t>
  </si>
  <si>
    <t>HECTRA NEGOCIOS CONTABEIS S/S LTDA - EPP</t>
  </si>
  <si>
    <t>JEFERSON GUENSEN</t>
  </si>
  <si>
    <t>jeferson.guensen@igo.srv.br</t>
  </si>
  <si>
    <t>07.932.522/0001.70</t>
  </si>
  <si>
    <t>I-GO CONTABILIDADE INTEGRADA LTDA ME</t>
  </si>
  <si>
    <t>47 3425-8791</t>
  </si>
  <si>
    <t>JAZONIR RESSEL</t>
  </si>
  <si>
    <t>jazonir@rudnick.com.br</t>
  </si>
  <si>
    <t>86.046.612/0012.93</t>
  </si>
  <si>
    <t>MOVEIS RUDNICK S/A</t>
  </si>
  <si>
    <t xml:space="preserve">47-635.0800   </t>
  </si>
  <si>
    <t>CRYSLAINE HAMM</t>
  </si>
  <si>
    <t>CRYSLAINE.H@HOTMAIL.COM</t>
  </si>
  <si>
    <t>00.802.078/0001.20</t>
  </si>
  <si>
    <t>NILTON DE FREYN 1</t>
  </si>
  <si>
    <t xml:space="preserve">47-3562.2144  </t>
  </si>
  <si>
    <t>MAIARA BATISTA LEMOS DA CRUZ</t>
  </si>
  <si>
    <t>contabil@qualificar.cnt.br</t>
  </si>
  <si>
    <t>10.612.081/0001.34</t>
  </si>
  <si>
    <t>N J AMERICO CONTABILIDADE ME</t>
  </si>
  <si>
    <t xml:space="preserve">47 35420388   </t>
  </si>
  <si>
    <t>MARCELO FRANCO SAMPAIO</t>
  </si>
  <si>
    <t>CATLIN DA SILVA MATTOS</t>
  </si>
  <si>
    <t>catlin.silva@grupoorgano.com.br</t>
  </si>
  <si>
    <t>CIMARA BUTTENDORFF KLETTENBERG</t>
  </si>
  <si>
    <t>CIMARABK@GMAIL.COM</t>
  </si>
  <si>
    <t>75.862.821/0001.36</t>
  </si>
  <si>
    <t>RODALOG SOLUCOES EM LOGISTICA E TRANSPORTE LTDA</t>
  </si>
  <si>
    <t>47 3278-6750</t>
  </si>
  <si>
    <t>SCHIRLEY PRESTES</t>
  </si>
  <si>
    <t>mp@mpcontabilidade.com</t>
  </si>
  <si>
    <t>04.326.653/0001.16</t>
  </si>
  <si>
    <t>RP ASSESSORIA &amp; PLANEJAMENTO S/S - ME</t>
  </si>
  <si>
    <t xml:space="preserve">49 35660685   </t>
  </si>
  <si>
    <t>DOUGLAS PEREIRA MARTINS</t>
  </si>
  <si>
    <t>CONTABIL3@SERVICONTA.COM.BR</t>
  </si>
  <si>
    <t>18.977.914/0001.72</t>
  </si>
  <si>
    <t>SERVICONTA - ESCRITORIO DE CONTABILIDADE LTDA</t>
  </si>
  <si>
    <t>49-3323.9470</t>
  </si>
  <si>
    <t>VANESSA BENSBERG DA SILVA ALVES</t>
  </si>
  <si>
    <t>contabil@tecnocontabil.cnt.br</t>
  </si>
  <si>
    <t>FRANCINE TEREZINHA DOS SANTOS</t>
  </si>
  <si>
    <t>francine.santos@unimedsc.coop.br</t>
  </si>
  <si>
    <t>NILDA BRANDINA BELTRAME</t>
  </si>
  <si>
    <t>nilda.beltrame@unimedsc.coop.br</t>
  </si>
  <si>
    <t>MAIARA REGINA BENETTI</t>
  </si>
  <si>
    <t>maiara@bonattocontabilidade.com.br</t>
  </si>
  <si>
    <t>19.125.411/0001.31</t>
  </si>
  <si>
    <t>BONATTO SERVICOS CONTABEIS LTDA EPP</t>
  </si>
  <si>
    <t>FRANCIELI TAVARES LANGENBERG</t>
  </si>
  <si>
    <t>atendimento@carmencontabil.com.br</t>
  </si>
  <si>
    <t>RAFHAEL ALVES DE OLIVEIRA</t>
  </si>
  <si>
    <t>rafhael.contador@gmail.com</t>
  </si>
  <si>
    <t>30.015.266/0001.79</t>
  </si>
  <si>
    <t>CILESIO MÃœLLER MEURER</t>
  </si>
  <si>
    <t>47 3804-6393</t>
  </si>
  <si>
    <t>LEONARDO RONSANI</t>
  </si>
  <si>
    <t>CONCEITODIGITAL.CNT@gmail.com</t>
  </si>
  <si>
    <t>11.858.952/0001.67</t>
  </si>
  <si>
    <t>CONCEITO DIGITAL CONTABILIDADE LTDA</t>
  </si>
  <si>
    <t>ELIZABETH LEAL</t>
  </si>
  <si>
    <t>fiscalitj@progestor.cnt.br</t>
  </si>
  <si>
    <t>061.248.639-79</t>
  </si>
  <si>
    <t>(47) 99601-9102</t>
  </si>
  <si>
    <t>RAFAELA TELLES DE ABREU</t>
  </si>
  <si>
    <t>juliana.ferreira@escritacontabilidade.com.br</t>
  </si>
  <si>
    <t>074.428.269-11</t>
  </si>
  <si>
    <t>(47) 98456-0945</t>
  </si>
  <si>
    <t>PRICILA REGINA FAGUNDES DO CARMO</t>
  </si>
  <si>
    <t>pricila@mazzolli.com.br</t>
  </si>
  <si>
    <t>SOLANGE DE FATIMA R. DE SA MOREIRA</t>
  </si>
  <si>
    <t>solange@luzoliveira.com.br</t>
  </si>
  <si>
    <t>498.246.609-25</t>
  </si>
  <si>
    <t>SOLANGE DE FATIMA RODRIGUES DE SA MOREIRA</t>
  </si>
  <si>
    <t>(47) 99651-6400</t>
  </si>
  <si>
    <t>CRISTINA MAIRA SEWALD</t>
  </si>
  <si>
    <t>celio@sts.cnt.br</t>
  </si>
  <si>
    <t>10.834.947/0001.51</t>
  </si>
  <si>
    <t>CELIO JOAO VOLTOLINI - ME</t>
  </si>
  <si>
    <t xml:space="preserve">49 34422365   </t>
  </si>
  <si>
    <t>ERBAL MACHADO DOS SANTOS JUNIOR</t>
  </si>
  <si>
    <t>erbaljr@condominiumsc.com.br</t>
  </si>
  <si>
    <t>09.597.406/0001.78</t>
  </si>
  <si>
    <t>CONDOMINIUM ASSESSORIA CONTABIL LTDA - ME</t>
  </si>
  <si>
    <t>47-3367.1136</t>
  </si>
  <si>
    <t>JORGE LUIZ DRESCH</t>
  </si>
  <si>
    <t>gustavo@conplanjba.com.br</t>
  </si>
  <si>
    <t>JEARIM BELLI CARLIM</t>
  </si>
  <si>
    <t>GUILHERME CORBELLINI</t>
  </si>
  <si>
    <t>guilherme@conserlex.com.br</t>
  </si>
  <si>
    <t>82.793.019/0001.05</t>
  </si>
  <si>
    <t>CONTABILIDADE CONSERLEX LTDA - EPP</t>
  </si>
  <si>
    <t>LUCIANO JUAREZ BEZERRA</t>
  </si>
  <si>
    <t>luciano@contabilidadeituporaga.com.br</t>
  </si>
  <si>
    <t>12.105.644/0001.23</t>
  </si>
  <si>
    <t>CONTABILIDADE ITUPORANGA LTDA ME</t>
  </si>
  <si>
    <t xml:space="preserve">47 35331577   </t>
  </si>
  <si>
    <t>EMILENE MURER</t>
  </si>
  <si>
    <t>emilene@uniarp.edu.br</t>
  </si>
  <si>
    <t>82.798.828/0001.00</t>
  </si>
  <si>
    <t>FUNDACAO UNIVERSIDADE ALTO VALE DO RIO DO PEIXE - FUNIARP</t>
  </si>
  <si>
    <t>contabil2@jbccontabilidade.com.br</t>
  </si>
  <si>
    <t>JAQUELINE CRISTINE AMORIM</t>
  </si>
  <si>
    <t>JAQUELINE.AMORIM@GRUPOMETA.COM</t>
  </si>
  <si>
    <t>EDIANE SANCHES DA SILVA MARQUES</t>
  </si>
  <si>
    <t>EDIANE@ALLIANCECONTABIL.COM.BR</t>
  </si>
  <si>
    <t>09.213.744/0001.69</t>
  </si>
  <si>
    <t>ALLIANCE VALIS CONTABILIDADE SS LTDA ME</t>
  </si>
  <si>
    <t>47 3372-2203</t>
  </si>
  <si>
    <t>KEILA APARECIDA SCHRENER</t>
  </si>
  <si>
    <t>keila.schrener@ascensus.com.br</t>
  </si>
  <si>
    <t>12.561.807/0001.82</t>
  </si>
  <si>
    <t>ASCENSUS GESTAO E PARTICIPACOES S/A</t>
  </si>
  <si>
    <t xml:space="preserve">47 3025-4050  </t>
  </si>
  <si>
    <t>RITA BRANDENBURG ARNTZ</t>
  </si>
  <si>
    <t>financa@dila.ind.br</t>
  </si>
  <si>
    <t>79.254.991/0001.99</t>
  </si>
  <si>
    <t>CONFECCOES DILA LTDA</t>
  </si>
  <si>
    <t>(47) 3373-0145</t>
  </si>
  <si>
    <t>SANDRA BORGONHA MARUTTI</t>
  </si>
  <si>
    <t>GILSON BIFFI</t>
  </si>
  <si>
    <t>GILSONBIFFI@GMAIL.COM</t>
  </si>
  <si>
    <t>76.839.646/0001.29</t>
  </si>
  <si>
    <t>ESCRITORIO CONTABIL IPUMIRIM LTDA - ME</t>
  </si>
  <si>
    <t>EMMELINE FRANCIELLI DOS PASSOS</t>
  </si>
  <si>
    <t>fiscal4@gallianiassessoria.com.br</t>
  </si>
  <si>
    <t>11.717.382/0001.95</t>
  </si>
  <si>
    <t>GALLIANI ASSESSORIA CONTABIL S/S LTDA - ME</t>
  </si>
  <si>
    <t>KATIA REGINA POSTAI</t>
  </si>
  <si>
    <t>katia@henriquetacontabilidade.com.br</t>
  </si>
  <si>
    <t>07.585.843/0001.46</t>
  </si>
  <si>
    <t>HENRIQUETA CONTABILIDADE LTDA</t>
  </si>
  <si>
    <t>47 3351-2648</t>
  </si>
  <si>
    <t>ALEXANDRE SALES NETO</t>
  </si>
  <si>
    <t>alexandre_neto@minusa.com.br</t>
  </si>
  <si>
    <t>07.665.526/0001.30</t>
  </si>
  <si>
    <t>ROYER &amp; RIBAS CONTABILIDADE E ASSESSORIA LTDA</t>
  </si>
  <si>
    <t>AYUKA GABRIELA DE SOUZA ANDRE</t>
  </si>
  <si>
    <t>nfe@scarpimferramentas.com.br</t>
  </si>
  <si>
    <t>17.077.912/0001.64</t>
  </si>
  <si>
    <t>SCARPIM FERRAMENTAS LTDA</t>
  </si>
  <si>
    <t>(47) 3437-2016</t>
  </si>
  <si>
    <t>ADRIANO BENASSI</t>
  </si>
  <si>
    <t>adriano@contabilidadebenassi.cnt.br</t>
  </si>
  <si>
    <t>15.102.275/0001.03</t>
  </si>
  <si>
    <t>ADRIANO BENASSI EIRELI</t>
  </si>
  <si>
    <t>47 33489834</t>
  </si>
  <si>
    <t>MATHEUS MARCON</t>
  </si>
  <si>
    <t>rh03@bwrcontabil.com.br</t>
  </si>
  <si>
    <t>LARA MARIA SOARES VENTURA</t>
  </si>
  <si>
    <t>laraitajai@hotmail.com</t>
  </si>
  <si>
    <t>CLARITA ENGEL SCHNITZ</t>
  </si>
  <si>
    <t>conect@netuno.com.br</t>
  </si>
  <si>
    <t>04.012.732/0001.52</t>
  </si>
  <si>
    <t>CONECTA ASSESSORIA CONTABIL LTDA EPP</t>
  </si>
  <si>
    <t xml:space="preserve">47-3275.0737  </t>
  </si>
  <si>
    <t>LARISSA CAVALI</t>
  </si>
  <si>
    <t>fiscont20@djazil.com.br</t>
  </si>
  <si>
    <t>75.492.397/0001.85</t>
  </si>
  <si>
    <t>CONTABILIDADE DJAZIL LTDA - EPP</t>
  </si>
  <si>
    <t>ELISANETE BUENO DOS SANTOS</t>
  </si>
  <si>
    <t>elisanete@control.cnt.br</t>
  </si>
  <si>
    <t>10.585.332/0001.39</t>
  </si>
  <si>
    <t>CONTROL CONTABILIDADE LTDA ME</t>
  </si>
  <si>
    <t xml:space="preserve">49 36444221   </t>
  </si>
  <si>
    <t>LUCIANE BARRONI</t>
  </si>
  <si>
    <t>luciane@os.cnt.br</t>
  </si>
  <si>
    <t>ANDERSON CARLOS PICCOLLI</t>
  </si>
  <si>
    <t>anderson@digitalcontabilidade.net.br</t>
  </si>
  <si>
    <t>13.237.747/0001.00</t>
  </si>
  <si>
    <t>DIGITAL SERVICOS CONTABEIS S/S LTDA</t>
  </si>
  <si>
    <t>49-3329.1900</t>
  </si>
  <si>
    <t>ELIANE DE OLIVEIRA ROTHMANN</t>
  </si>
  <si>
    <t>Eliane_jbcontabil@hotmail.com</t>
  </si>
  <si>
    <t>LEILA RENGEL PEREIRA</t>
  </si>
  <si>
    <t>leila-rengel@hotmail.com</t>
  </si>
  <si>
    <t>009.905.879-08</t>
  </si>
  <si>
    <t xml:space="preserve">LEILA RENGEL PEREIRA </t>
  </si>
  <si>
    <t>47 99901-5079</t>
  </si>
  <si>
    <t>RENAN REZENDE</t>
  </si>
  <si>
    <t>RH@LUZVILLE.COM.BR</t>
  </si>
  <si>
    <t>02.516.659/0001.20</t>
  </si>
  <si>
    <t>LUZVILLE ENGENHARIA LTDA</t>
  </si>
  <si>
    <t>47 3145-4626</t>
  </si>
  <si>
    <t>ANDREZA EICHNER ANTUNES COELHO</t>
  </si>
  <si>
    <t>andrezaeichner28@yahoo.com.br</t>
  </si>
  <si>
    <t>JEAN CARLOS MOHR</t>
  </si>
  <si>
    <t>jcmohr4@gmail.com</t>
  </si>
  <si>
    <t>83.483.263/0001.26</t>
  </si>
  <si>
    <t>MN ORGANIZACAO CONTABIL SOCIEDADE SIMPLES LTDA - EPP</t>
  </si>
  <si>
    <t>MARIA DE FATIMA DOS SANTOS MACANEIRO</t>
  </si>
  <si>
    <t>maria@alcicar.com.br</t>
  </si>
  <si>
    <t>82.604.125/0001.95</t>
  </si>
  <si>
    <t>ORGANIZACAO CONTABIL ALCICAR SS - EPP</t>
  </si>
  <si>
    <t>GABRIELI HECK</t>
  </si>
  <si>
    <t>assistadm.ocz@gmail.com</t>
  </si>
  <si>
    <t>KAUANA MELLO DOS SANTOS</t>
  </si>
  <si>
    <t>rh@contabilidadeag.com.br</t>
  </si>
  <si>
    <t>83.828.798/0001.91</t>
  </si>
  <si>
    <t>ORGANIZACOES CONTABEIS AG LTDA - ME</t>
  </si>
  <si>
    <t>JESSICA FERNANDES</t>
  </si>
  <si>
    <t>jessica.fernandes@grupoorgano.com.br</t>
  </si>
  <si>
    <t>LETICIA DELAGNOLLI</t>
  </si>
  <si>
    <t>LETICIA@PRIMAZZO.COM.BR</t>
  </si>
  <si>
    <t>FRANCIELE G MEURER</t>
  </si>
  <si>
    <t>franciele_88@hotmail.com</t>
  </si>
  <si>
    <t>82.144.114/0001.70</t>
  </si>
  <si>
    <t>REGENCIA SERVICOS CONTABEIS LTDA EPP</t>
  </si>
  <si>
    <t xml:space="preserve">47-3444.2488  </t>
  </si>
  <si>
    <t>GIOVANNA VIEIRA</t>
  </si>
  <si>
    <t>GIOVANNA@EFFICIENCIA.COM.BR</t>
  </si>
  <si>
    <t>03.755.887/0001.16</t>
  </si>
  <si>
    <t>EFFICIENCIA</t>
  </si>
  <si>
    <t>MARIANA DALL AZEN ECKERT</t>
  </si>
  <si>
    <t>societario@activa.cnt.br</t>
  </si>
  <si>
    <t>EVANDRO ARTHUR CUSTODIO</t>
  </si>
  <si>
    <t>evandro@amaralcontabilidade.com.br</t>
  </si>
  <si>
    <t>CAMILA ADRIANI DE CAMPOS</t>
  </si>
  <si>
    <t>societario@organo.srv.br</t>
  </si>
  <si>
    <t>02.535.955/0001.79</t>
  </si>
  <si>
    <t>BOING CONTABILIDADE SS</t>
  </si>
  <si>
    <t>WAGNNER AUGUSTO KEMPINSKI ALBUQUERQUE</t>
  </si>
  <si>
    <t>ARQUIVO@CESARERODRIGUES.COM.BR</t>
  </si>
  <si>
    <t>JENYFER LEITHOLDT COSTA</t>
  </si>
  <si>
    <t>societario2@chiodinicontabilidade.com.br</t>
  </si>
  <si>
    <t>11.002.017/0001.02</t>
  </si>
  <si>
    <t>CHIODINI CONTABILIDADE LTDA</t>
  </si>
  <si>
    <t>47-3373.1819</t>
  </si>
  <si>
    <t>MORGANE DANKER FULLE FORTE</t>
  </si>
  <si>
    <t>societario@consultecsc.com.br</t>
  </si>
  <si>
    <t>DANIELA SOMMERFELD</t>
  </si>
  <si>
    <t>societario@djazil.com.br</t>
  </si>
  <si>
    <t>MARCELO MARTINELLI</t>
  </si>
  <si>
    <t>SOCIETARIO@CONTABILGHUOLO.COm.br</t>
  </si>
  <si>
    <t>FELIPE LUIS DA SILVA NUNES SCHWAMBACH</t>
  </si>
  <si>
    <t>rh@contaseg.com.br</t>
  </si>
  <si>
    <t>09.124.126/0001.42</t>
  </si>
  <si>
    <t>CONTASEG CONTABILIDADE LTDA  - EPP</t>
  </si>
  <si>
    <t>49-3319.1800</t>
  </si>
  <si>
    <t>EMERSON DA SILVA</t>
  </si>
  <si>
    <t>WACONTABILIDADE1@GMAIL.COM</t>
  </si>
  <si>
    <t>890.570.669-04</t>
  </si>
  <si>
    <t xml:space="preserve">EMERSON DA SILVA </t>
  </si>
  <si>
    <t>(47)3121-6921</t>
  </si>
  <si>
    <t>ADRIANA RITA VEDANA BERTOLDI</t>
  </si>
  <si>
    <t>ADRIANA@FISCALLCONTABILIDADE.COM.BR</t>
  </si>
  <si>
    <t>24.430.954/0001.00</t>
  </si>
  <si>
    <t>FISCALL SERVICOS CONTABEIS SS</t>
  </si>
  <si>
    <t>47 32737559</t>
  </si>
  <si>
    <t>SINARA JOCHEM RADTKE</t>
  </si>
  <si>
    <t>SINARA.J@HOTMAIL.COM</t>
  </si>
  <si>
    <t>18.502.253/0001.29</t>
  </si>
  <si>
    <t>FUNDAMENTO CONSULTORIA E CONTABILIDADE LTDA</t>
  </si>
  <si>
    <t>47 984950685</t>
  </si>
  <si>
    <t>MAINARA ASSUMPCAO SALESKI</t>
  </si>
  <si>
    <t>mainara@jkscontabilidade.com.br</t>
  </si>
  <si>
    <t>10.842.420/0001.79</t>
  </si>
  <si>
    <t>JKS GESTAO EMPRESARIAL LTDA</t>
  </si>
  <si>
    <t>direcao@vogazzi.com.br</t>
  </si>
  <si>
    <t>KARINA CUNHA VEIGA</t>
  </si>
  <si>
    <t>vanessa.vicente@grupometa.com</t>
  </si>
  <si>
    <t>RAFAELA DE SOUZA FLORES MACEDO</t>
  </si>
  <si>
    <t>RAFAELASFLORES37@GMAIL.COM</t>
  </si>
  <si>
    <t>ALEXANDRE ENGEL RUCHESNKY</t>
  </si>
  <si>
    <t>alexandreer@gmail.com</t>
  </si>
  <si>
    <t>05.567.381/0001.09</t>
  </si>
  <si>
    <t>RUSCHEINSKY ORGANIZACAO CONTABIL LTDA</t>
  </si>
  <si>
    <t xml:space="preserve">49-3634.1180  </t>
  </si>
  <si>
    <t>ABECIO OSVALDO MAESTRI</t>
  </si>
  <si>
    <t>ABECIOCONTADOR@GMAIL.COM</t>
  </si>
  <si>
    <t>07.168.762/0001.40</t>
  </si>
  <si>
    <t>SANTOS &amp; MAESTRI ESCRITORIO CONTABIL LTDA ME</t>
  </si>
  <si>
    <t xml:space="preserve">47-3349.1969  </t>
  </si>
  <si>
    <t>GABRIEL TEMOTEO CUSTODIO</t>
  </si>
  <si>
    <t>sheila@sdcontabilidade.com</t>
  </si>
  <si>
    <t>03.432.631/0001.78</t>
  </si>
  <si>
    <t>S &amp; D CONTABILIDADE LTDA ME</t>
  </si>
  <si>
    <t>PATRICIA DA SILVA</t>
  </si>
  <si>
    <t>constituicao@secea.com.br</t>
  </si>
  <si>
    <t>ANTONIO MARTINI</t>
  </si>
  <si>
    <t>secea@seceacontabilidade.com.br</t>
  </si>
  <si>
    <t>81.367.005/0001.59</t>
  </si>
  <si>
    <t>SECEA CONTABILIDADE S/S - EPP</t>
  </si>
  <si>
    <t>ELIZANDRA SOUZA TRINDADE</t>
  </si>
  <si>
    <t>alvaras@serthicontabil.com.br</t>
  </si>
  <si>
    <t>13.174.324/0001.98</t>
  </si>
  <si>
    <t>SERTHI CONTABIL EIRELI  - ME</t>
  </si>
  <si>
    <t xml:space="preserve">47-3268.4850  </t>
  </si>
  <si>
    <t>ADRIANE SCHIMMELPFENNIG GARMATZ</t>
  </si>
  <si>
    <t>FISCAL1@SULAMERICANOCONTABILIDADE.COM.BR</t>
  </si>
  <si>
    <t>03.372.511/0001.22</t>
  </si>
  <si>
    <t>SUL AMERICANO CONTABILIDADE S/S</t>
  </si>
  <si>
    <t>49-3322.5068</t>
  </si>
  <si>
    <t>LUCIELI PAULA TOBALDINI</t>
  </si>
  <si>
    <t>lucieli@tecnocontabil.cnt.br</t>
  </si>
  <si>
    <t>GEORGETE DE FATIMA SILVEIRA EGGERS</t>
  </si>
  <si>
    <t>WDLTDA@TERRA.COM.BR</t>
  </si>
  <si>
    <t>YASMIM BRANDALISE</t>
  </si>
  <si>
    <t>pessoal@zacontab.com.br</t>
  </si>
  <si>
    <t>86.913.662/0001.78</t>
  </si>
  <si>
    <t>ZACONTAB EMPRESA DE SERVICOS CONTABEIS SS LTDA</t>
  </si>
  <si>
    <t>49 35370192</t>
  </si>
  <si>
    <t xml:space="preserve">AGUAS MORNAS </t>
  </si>
  <si>
    <t xml:space="preserve">ALFREDO WAGNER </t>
  </si>
  <si>
    <t xml:space="preserve">ANGELINA </t>
  </si>
  <si>
    <t xml:space="preserve">CANELINHA </t>
  </si>
  <si>
    <t xml:space="preserve">ANITAPOLIS </t>
  </si>
  <si>
    <t xml:space="preserve">ANTONIO CARLOS </t>
  </si>
  <si>
    <t xml:space="preserve">BIGUACU </t>
  </si>
  <si>
    <t xml:space="preserve">FLORIANOPOLIS </t>
  </si>
  <si>
    <t xml:space="preserve">GAROPABA </t>
  </si>
  <si>
    <t xml:space="preserve">GOVER. CELSO RAMOS </t>
  </si>
  <si>
    <t xml:space="preserve">LEOBERTO LEAL </t>
  </si>
  <si>
    <t xml:space="preserve">MAJOR GERCINO </t>
  </si>
  <si>
    <t>REGIÃO GF - AGUAS MORNAS</t>
  </si>
  <si>
    <t>REGIÃO GF - ALFREDO WAGNER</t>
  </si>
  <si>
    <t>REGIÃO GF - ANGELINA</t>
  </si>
  <si>
    <t>REGIÃO GF - CANELINHA</t>
  </si>
  <si>
    <t>REGIÃO GF - ANATAPOLIS</t>
  </si>
  <si>
    <t>REGIÃO GF - ANTONIO CARLOS</t>
  </si>
  <si>
    <t>REGIÃO GF - BIGUACU</t>
  </si>
  <si>
    <t>REGIÃO GF - FLORIANÓPOLIS</t>
  </si>
  <si>
    <t>REGIÃO GF  - GAROPABA</t>
  </si>
  <si>
    <t>REGIÃO GF - GOVER. CELSO RAMOS</t>
  </si>
  <si>
    <t>REGIÃO GF - LEOBERTO LEAL</t>
  </si>
  <si>
    <t>REGIÃO GF - MAJOR GERCINO</t>
  </si>
  <si>
    <t xml:space="preserve">APIUNA </t>
  </si>
  <si>
    <t xml:space="preserve">INDAIAL </t>
  </si>
  <si>
    <t xml:space="preserve">ASCURRA </t>
  </si>
  <si>
    <t xml:space="preserve">DOUTOR PEDRINHO </t>
  </si>
  <si>
    <t xml:space="preserve">BENEDITO NOVO </t>
  </si>
  <si>
    <t xml:space="preserve">BLUMENAU </t>
  </si>
  <si>
    <t xml:space="preserve">GASPAR </t>
  </si>
  <si>
    <t xml:space="preserve">TIMBO </t>
  </si>
  <si>
    <t xml:space="preserve">POMERODE </t>
  </si>
  <si>
    <t xml:space="preserve">RIO DOS CEDROS </t>
  </si>
  <si>
    <t xml:space="preserve">RODEIO </t>
  </si>
  <si>
    <t>REGIÃO BNU - APIUNA</t>
  </si>
  <si>
    <t>REGIÃO BNU - INDAIAL</t>
  </si>
  <si>
    <t>REGIÃO BNU - ASCURRA</t>
  </si>
  <si>
    <t>REGIÃO BNU - DOUTOR PEDRINHO</t>
  </si>
  <si>
    <t>REGIÃO BNU - BENEDITO NOVO</t>
  </si>
  <si>
    <t>REGIÃO BNU - BLUMENAU</t>
  </si>
  <si>
    <t>REGIÃO BNU - GASPAR</t>
  </si>
  <si>
    <t>REGIÃO BNU - TIMBO</t>
  </si>
  <si>
    <t>REGIÃO BNU - POMERODE</t>
  </si>
  <si>
    <t>REGIÃO BNU - RIO DOS CEDROS</t>
  </si>
  <si>
    <t>REGIÃO BNU - RODEIO</t>
  </si>
  <si>
    <t xml:space="preserve">SAO JOSE </t>
  </si>
  <si>
    <t>ALINE GRAH CHEQUETTO CURCIO</t>
  </si>
  <si>
    <t>aline@accon.cnt.br</t>
  </si>
  <si>
    <t>05.070.278/0001.59</t>
  </si>
  <si>
    <t>AC CON CONTABILIDADE S/C LTDA</t>
  </si>
  <si>
    <t>(48) 3259-5999</t>
  </si>
  <si>
    <t>ROSANGELA SANTOS MENDES</t>
  </si>
  <si>
    <t>rosangela@agvcont.cnt.br</t>
  </si>
  <si>
    <t>75.563.171/0001.28</t>
  </si>
  <si>
    <t>AGV RODRIGUES SERVICOS CONTABEIS SS</t>
  </si>
  <si>
    <t>(48) 3222-7093</t>
  </si>
  <si>
    <t>ILOA APARECIDA SILVA ONESKO</t>
  </si>
  <si>
    <t>FISCAL@AMLCONTABILIDADE.COM.BR</t>
  </si>
  <si>
    <t>08.923.568/0001.96</t>
  </si>
  <si>
    <t xml:space="preserve">AML CONTABILIDADE SS  </t>
  </si>
  <si>
    <t>(47)3322-4533</t>
  </si>
  <si>
    <t>JESSICA SCHMIDT</t>
  </si>
  <si>
    <t>fiscal@contabilidadelopes.com.br</t>
  </si>
  <si>
    <t>80.106.743/0001.80</t>
  </si>
  <si>
    <t xml:space="preserve">CONTABILIDADE LOPES LTDA </t>
  </si>
  <si>
    <t>(47)3322-2163</t>
  </si>
  <si>
    <t>CAROLINE ASSINK ELLER</t>
  </si>
  <si>
    <t>caroline@contabilviviani.com.br</t>
  </si>
  <si>
    <t>82.994.435/0001.63</t>
  </si>
  <si>
    <t xml:space="preserve">CONTABILIDADE VIVIANI LTDA </t>
  </si>
  <si>
    <t>(47)3338-0849</t>
  </si>
  <si>
    <t>THIAGO KLETELINGER</t>
  </si>
  <si>
    <t>fiscal3@contalcontabil.com.br</t>
  </si>
  <si>
    <t>79.375.572/0001.05</t>
  </si>
  <si>
    <t xml:space="preserve">CONTAL CONTABILIDADE S/S LTDA </t>
  </si>
  <si>
    <t>(47)3322-2495</t>
  </si>
  <si>
    <t>PAULO SEZAR VIEIRA</t>
  </si>
  <si>
    <t>fiscal.contato@tpa.com.br</t>
  </si>
  <si>
    <t>86.727.690/0001.09</t>
  </si>
  <si>
    <t>CONTATO CENTRO CONTABIL LTDA</t>
  </si>
  <si>
    <t>47 3333-5169</t>
  </si>
  <si>
    <t>THAIS MEURER</t>
  </si>
  <si>
    <t>contabil3@denariuscontabil.com.br</t>
  </si>
  <si>
    <t>00.909.363/0001.44</t>
  </si>
  <si>
    <t xml:space="preserve">DENARIUS ASSESSORIA CONTABIL LTDA </t>
  </si>
  <si>
    <t>(47)3035-2631</t>
  </si>
  <si>
    <t>ERIKA CRISTINA VIEIRA</t>
  </si>
  <si>
    <t>PRIORITY.GAROPABA@GMAIL.COM</t>
  </si>
  <si>
    <t>17.351.069/0001.62</t>
  </si>
  <si>
    <t>EDINEI JOSE VIEIRA ME</t>
  </si>
  <si>
    <t>(48) 3354-0467</t>
  </si>
  <si>
    <t>ELMAR BACK</t>
  </si>
  <si>
    <t>ELMAR@BACKCONSULTORIA.COM.BR</t>
  </si>
  <si>
    <t>868.192.169-04</t>
  </si>
  <si>
    <t>ELMAR BACK ESCRITORIO CONTABIL</t>
  </si>
  <si>
    <t>(47)3322-6943</t>
  </si>
  <si>
    <t>JEAN CARLOS TOMELIN</t>
  </si>
  <si>
    <t>jeantomelin@escopo.cnt.br</t>
  </si>
  <si>
    <t>82.661.893/0001.80</t>
  </si>
  <si>
    <t>ESCOPO CONTABILIDADE LTDA - EPP</t>
  </si>
  <si>
    <t>(47)3326-3677</t>
  </si>
  <si>
    <t>LESSANDRA CRISTINA GADOTTI KRIECK</t>
  </si>
  <si>
    <t>fiscal@gescon.co</t>
  </si>
  <si>
    <t>05.941.665/0001.13</t>
  </si>
  <si>
    <t>GESCON ASSESSORIA CONTABIL S/S LTDA ME</t>
  </si>
  <si>
    <t>(47)3394-2864</t>
  </si>
  <si>
    <t>KELLY ROSCOE GROHMANN</t>
  </si>
  <si>
    <t>grohmann_kelly@hotmail.com</t>
  </si>
  <si>
    <t>26.072.765/0001.20</t>
  </si>
  <si>
    <t>GROHMANN &amp; ARAUJO CONSULTORIA E ASSESSORIA CONTABIL LTDA</t>
  </si>
  <si>
    <t>(48) 9921-2747</t>
  </si>
  <si>
    <t>CESAR AUGUSTO DE LIMA</t>
  </si>
  <si>
    <t>cesar@groupconsultoria.com.br</t>
  </si>
  <si>
    <t>07.483.367/0001.52</t>
  </si>
  <si>
    <t xml:space="preserve">GROUP CONSULTING CONSULTORIA CONTABIL EIRELI - EPP </t>
  </si>
  <si>
    <t>47 3339-4485</t>
  </si>
  <si>
    <t>GABRIELY GIRARDI</t>
  </si>
  <si>
    <t>imgfiscal@ogcl.com.br</t>
  </si>
  <si>
    <t>03.714.650/0001.97</t>
  </si>
  <si>
    <t>IMG CONTABILIDADE LTDA ME</t>
  </si>
  <si>
    <t>(047)3384-0212</t>
  </si>
  <si>
    <t>EDUARDA DESCHSMPS DE CASTRO</t>
  </si>
  <si>
    <t>FISCAL@LUMINISOLUCOES.COM.BR</t>
  </si>
  <si>
    <t>27.900.658/0001.06</t>
  </si>
  <si>
    <t>LUMINI CONTABILIDADE LTDA</t>
  </si>
  <si>
    <t>CRISTIANO ROBERTO SCHMITT</t>
  </si>
  <si>
    <t>cristiano@marlian.com.br</t>
  </si>
  <si>
    <t>84.436.096/0001.25</t>
  </si>
  <si>
    <t>MARLIAN CONTABILIDADE SS LTDA</t>
  </si>
  <si>
    <t>PEDRO KNUTH DE SOUZA</t>
  </si>
  <si>
    <t>FISCAL@MKMCONTABILIDADE.COM.BR</t>
  </si>
  <si>
    <t>12.132.286/0001.48</t>
  </si>
  <si>
    <t>MKM CONTABILIDADE LTDA ME</t>
  </si>
  <si>
    <t>(47)3332-8816</t>
  </si>
  <si>
    <t>GRAZIELA GIANESINI GUTZ</t>
  </si>
  <si>
    <t>remota@remotatec.com.br</t>
  </si>
  <si>
    <t>13.241.438/0001.03</t>
  </si>
  <si>
    <t xml:space="preserve">REMOTA TECNOLOGIA EM COMUNICACAO LTDA </t>
  </si>
  <si>
    <t>PATRICK CHARLES SCHIPNANN</t>
  </si>
  <si>
    <t>patrick@remotatec.com.br</t>
  </si>
  <si>
    <t>REGIÃO GF - SAO JOSE</t>
  </si>
  <si>
    <t>ILCA MARIA SHOLENVINSKI</t>
  </si>
  <si>
    <t>rhumanos@contarh.com.br</t>
  </si>
  <si>
    <t>04.893.630/0001.93</t>
  </si>
  <si>
    <t xml:space="preserve">ALCIONEI MARCIO LEITE </t>
  </si>
  <si>
    <t>(47)3035 7909</t>
  </si>
  <si>
    <t>MARIELE ANTONIELA SARDANHA FERRARI</t>
  </si>
  <si>
    <t>mariele@bfcontadores.com.br</t>
  </si>
  <si>
    <t>29.257.742/0001.89</t>
  </si>
  <si>
    <t>BF CONTABILIDADE S/S LTDA ME</t>
  </si>
  <si>
    <t>(47) 3383-0377</t>
  </si>
  <si>
    <t>TAIZE DOS SANTOS</t>
  </si>
  <si>
    <t>contabil4@boingcontabil.com.br</t>
  </si>
  <si>
    <t>85.249.159/0001.05</t>
  </si>
  <si>
    <t xml:space="preserve">BOING SERVICOS INFORMATIZADOS LTDA </t>
  </si>
  <si>
    <t>473322-6776</t>
  </si>
  <si>
    <t>EDUARDO PROBST HEINZ</t>
  </si>
  <si>
    <t>eduardo_sc209@hotmail.com</t>
  </si>
  <si>
    <t>11.451.431/0001-90</t>
  </si>
  <si>
    <t>BRUNETTO CONTABILIDADE</t>
  </si>
  <si>
    <t>48 3233-3110</t>
  </si>
  <si>
    <t>VITORIA CRISTINA DA ROSA</t>
  </si>
  <si>
    <t>ANDREZA@BUCHNER.COM.BR</t>
  </si>
  <si>
    <t>05.881.100/0001.98</t>
  </si>
  <si>
    <t>BUCHNER &amp; ASSOCIADOS S/S LTDA - EPP</t>
  </si>
  <si>
    <t>(48) 3226-1652</t>
  </si>
  <si>
    <t>THIAGO KAUFMANN</t>
  </si>
  <si>
    <t>THIAGO@capitalcontadores.com.br</t>
  </si>
  <si>
    <t>26.682.230/0001.71</t>
  </si>
  <si>
    <t>CAPITAL CONTADORES LTDA</t>
  </si>
  <si>
    <t>47 33319200</t>
  </si>
  <si>
    <t>CLAUDIA ANDRE CRESCENCIO</t>
  </si>
  <si>
    <t>CLAUDIA@CNBCONTAB.COM.BR</t>
  </si>
  <si>
    <t>21.965.032/0001.00</t>
  </si>
  <si>
    <t>CNB CONTABILIDADE LTDA</t>
  </si>
  <si>
    <t>(47) 3209-9092</t>
  </si>
  <si>
    <t>FERNANDA CAROLINA CORREA SIQUEIRA</t>
  </si>
  <si>
    <t>contato@competencia.cnt.br</t>
  </si>
  <si>
    <t>06.334.336/0001.77</t>
  </si>
  <si>
    <t>COMPETENCIA ASSESSORIA CONTABIL LTDA</t>
  </si>
  <si>
    <t>(48) 3241-8002</t>
  </si>
  <si>
    <t>DRIELI LAIS MICHELI KLOCK WILLRICH</t>
  </si>
  <si>
    <t>SOCIETARIO.CONTATO@GMAIL.COM</t>
  </si>
  <si>
    <t>SIMONE LEITZKE</t>
  </si>
  <si>
    <t>pessoal@conticon.com.br</t>
  </si>
  <si>
    <t>00.368.820/0001.30</t>
  </si>
  <si>
    <t xml:space="preserve">CONTINENTAL ASSESSORIA CONTABIL LTDA </t>
  </si>
  <si>
    <t>(047)3035-4499</t>
  </si>
  <si>
    <t>MARLENE HEINZEN DO ROSARIO</t>
  </si>
  <si>
    <t>anderson@datapluscontabilidade.com.br</t>
  </si>
  <si>
    <t>03.102.908/0001.02</t>
  </si>
  <si>
    <t>DATAPLUS CONTABILIDADE E ASSESSORIA EMPRESARIAL LTDA</t>
  </si>
  <si>
    <t>(47)3472-1172</t>
  </si>
  <si>
    <t>RENI DA ROCHA DA SILVA MARALLES</t>
  </si>
  <si>
    <t>PESSOAL@ECCCONTABIL.COM.BR</t>
  </si>
  <si>
    <t>76.276.963/0001.84</t>
  </si>
  <si>
    <t>ECC EMPRESA CATARINENSE DE CONTABILIDADE LTDA</t>
  </si>
  <si>
    <t>(48) 3223-6711</t>
  </si>
  <si>
    <t>JANETE SCABURRI FUCKS</t>
  </si>
  <si>
    <t>administrativo@etikacont.com.br</t>
  </si>
  <si>
    <t>09.126.805/0001.50</t>
  </si>
  <si>
    <t>ETIKA CONTABILIDADE LTDA - EPP</t>
  </si>
  <si>
    <t>(47)3322-0962</t>
  </si>
  <si>
    <t>TEREZA DE JESUS ALVES</t>
  </si>
  <si>
    <t>tereza@fama-sc.com.br</t>
  </si>
  <si>
    <t>04.856.429/0001.36</t>
  </si>
  <si>
    <t>FAMA SERVICOS CONTABEIS SS</t>
  </si>
  <si>
    <t>(48) 3028-1940</t>
  </si>
  <si>
    <t>MARCIO JOSE BERKEMBROCK</t>
  </si>
  <si>
    <t>marcio@gesconsc.com.br</t>
  </si>
  <si>
    <t>ADRIANA HENNINGS SCHEIDEMANTEL</t>
  </si>
  <si>
    <t>adrianah@hennings.com.br</t>
  </si>
  <si>
    <t>83.748.772/0001.33</t>
  </si>
  <si>
    <t>HENNINGS VEDACOES HIDRAULICAS LTDA</t>
  </si>
  <si>
    <t>47-30365555</t>
  </si>
  <si>
    <t>BEATRIZ ELISABETH KIESER</t>
  </si>
  <si>
    <t>beatrizks@hennings.com.br</t>
  </si>
  <si>
    <t>LUCILENE DOS SANTOS</t>
  </si>
  <si>
    <t>lucilene.santos@hennings.com.br</t>
  </si>
  <si>
    <t>LUIS ANTONIO PINTO ALANIZ</t>
  </si>
  <si>
    <t>luis@lpscontabilidade.com</t>
  </si>
  <si>
    <t>72.390.586/0001.59</t>
  </si>
  <si>
    <t>LPS CONTABILIDADE  LTDA</t>
  </si>
  <si>
    <t>(48) 3246-0545</t>
  </si>
  <si>
    <t>KELLI MARIA DE SOUZA CORREA</t>
  </si>
  <si>
    <t>pessoal_ls@terra.com.br</t>
  </si>
  <si>
    <t>01.999.359/0001.87</t>
  </si>
  <si>
    <t>LS CONSULTORIA E CONTABILIDADE LTDA</t>
  </si>
  <si>
    <t>ROBERTO WILLY GIESELER</t>
  </si>
  <si>
    <t>roberto@maximacont.srv.br</t>
  </si>
  <si>
    <t>06.926.066/0001.93</t>
  </si>
  <si>
    <t>MAXIMA ORGANIZACAO CONTABIL LTDA ME</t>
  </si>
  <si>
    <t>(47)3327-1511</t>
  </si>
  <si>
    <t>ALEXANDRE HOGLER</t>
  </si>
  <si>
    <t>alexandre@mhtec.com.br</t>
  </si>
  <si>
    <t>09.647.852/0001.40</t>
  </si>
  <si>
    <t>MHTEC SUPORTE E DESENVOLVIMENTO DE SISTEMAS LTDA</t>
  </si>
  <si>
    <t>(47) 3037-7191</t>
  </si>
  <si>
    <t>GILCIMAR ERTHAL</t>
  </si>
  <si>
    <t>ti@ns.com.br</t>
  </si>
  <si>
    <t>83.951.236/0001.30</t>
  </si>
  <si>
    <t>NS IMPORTACAO E COMERCIO LTDA.</t>
  </si>
  <si>
    <t>(47)3321-4333</t>
  </si>
  <si>
    <t>ONESIO SCHLICKMANN</t>
  </si>
  <si>
    <t>ONESIO57@HOTMAIL.COM</t>
  </si>
  <si>
    <t>384.252.119-72</t>
  </si>
  <si>
    <t>(47) 98804-6584</t>
  </si>
  <si>
    <t>RENO DEHNERDT</t>
  </si>
  <si>
    <t>reno.d@terra.com.br</t>
  </si>
  <si>
    <t>312.563.769-49</t>
  </si>
  <si>
    <t>RENO DEHNERDT ESCRITORIO CONTABIL</t>
  </si>
  <si>
    <t>3334-1041</t>
  </si>
  <si>
    <t xml:space="preserve">PALHOCA </t>
  </si>
  <si>
    <t>SUZANNE SCHUELTER DE SOUZA MACHADO</t>
  </si>
  <si>
    <t>contato@atualcontabilidade.net.br</t>
  </si>
  <si>
    <t>10.712.541/0001.04</t>
  </si>
  <si>
    <t>SCHUELTER CONTABILIDADE LTDA</t>
  </si>
  <si>
    <t>(48) 8402-0387</t>
  </si>
  <si>
    <t>LUCIANE CARLA GUTZ</t>
  </si>
  <si>
    <t>socium@socium.com.br</t>
  </si>
  <si>
    <t>73.212.797/0001.64</t>
  </si>
  <si>
    <t>SOCIUM TRIBUTOS E CONTABILIDADE LTDA</t>
  </si>
  <si>
    <t>(47)3326-3848</t>
  </si>
  <si>
    <t>ELISABETH HELENA PREIS</t>
  </si>
  <si>
    <t>rh.testo@terra.com.br</t>
  </si>
  <si>
    <t>85.460.376/0001.31</t>
  </si>
  <si>
    <t>TESTO ESCRITORIO COMERCIAL LTDA ME</t>
  </si>
  <si>
    <t>(47) 3387-2262</t>
  </si>
  <si>
    <t>CAMILLA BUSARELLO</t>
  </si>
  <si>
    <t>gerencia@triunfocontabilidade.com.br</t>
  </si>
  <si>
    <t>05.816.907/0001.47</t>
  </si>
  <si>
    <t>TRIUNFO CONTABILIDADE LTDA EPP</t>
  </si>
  <si>
    <t>(47)33224546</t>
  </si>
  <si>
    <t>ALAN MOSER POSTAI</t>
  </si>
  <si>
    <t>vipi@vipicontabilidade.com.br</t>
  </si>
  <si>
    <t>11.251.041/0001.77</t>
  </si>
  <si>
    <t>VIPI CONTABILIDADE E ASSESSORIA SS ME</t>
  </si>
  <si>
    <t>(047)3339-1285</t>
  </si>
  <si>
    <t>VIRGINIA PAMPLONA KRAUSS</t>
  </si>
  <si>
    <t>contabilidade@krauss.com.br</t>
  </si>
  <si>
    <t>921.107.549-15</t>
  </si>
  <si>
    <t>(47) 98421-7202</t>
  </si>
  <si>
    <t>ALESSANDRA FRANZ TOWE</t>
  </si>
  <si>
    <t>pomerode@woelfer.com.br</t>
  </si>
  <si>
    <t>82.984.782/0001.05</t>
  </si>
  <si>
    <t>WOELFER TECNOLOGIA CONTABIL LTDA - EPP</t>
  </si>
  <si>
    <t>(47)3337-3340</t>
  </si>
  <si>
    <t>DEBORA CABRAL KOERICH</t>
  </si>
  <si>
    <t>koerichadm@terra.com.br</t>
  </si>
  <si>
    <t>06.932.613/0001.43</t>
  </si>
  <si>
    <t>ZC CONTABILIDADE EIRELI - ME</t>
  </si>
  <si>
    <t>(48) 3224-5125</t>
  </si>
  <si>
    <t xml:space="preserve">REGIÃO GF - PALHOCA </t>
  </si>
  <si>
    <t>REGIÃO GF - SÃO BONIFACIO</t>
  </si>
  <si>
    <t>REGIÃO GF - PAULO LOPES</t>
  </si>
  <si>
    <t xml:space="preserve">NOVA TRENTO </t>
  </si>
  <si>
    <t xml:space="preserve">RANCHO QUEIMADO </t>
  </si>
  <si>
    <t xml:space="preserve">SAO P. DE ALCANTARA </t>
  </si>
  <si>
    <t xml:space="preserve">SAO JOAO BATISTA </t>
  </si>
  <si>
    <t xml:space="preserve">TIJUCAS </t>
  </si>
  <si>
    <t>REGIÃO GF - NOVA TRENTO</t>
  </si>
  <si>
    <t>REGIÃO GF - RANCHO QUEIMADO</t>
  </si>
  <si>
    <t>REGIÃO GF - SAO P. DE ALCANTARA</t>
  </si>
  <si>
    <t>REGIÃO GF - SAO JOAO BATISTA</t>
  </si>
  <si>
    <t>REGIÃO GF - TIJUCAS</t>
  </si>
  <si>
    <t>REGIÃO BNU – RIO DOS CEDROS</t>
  </si>
  <si>
    <t>REGIÃO BNU – RODEIO</t>
  </si>
  <si>
    <t>REGIÃO BNU – POMERODE</t>
  </si>
  <si>
    <t>REGIÃO BNU – TIMBO</t>
  </si>
  <si>
    <t xml:space="preserve">SAO BONIFACIO </t>
  </si>
  <si>
    <t xml:space="preserve">PAULO LOPES </t>
  </si>
  <si>
    <t>PORTO ALEGRE</t>
  </si>
  <si>
    <t>TAISA PADILHA SIMAS</t>
  </si>
  <si>
    <t>taisa@dickelemaffi.com.br</t>
  </si>
  <si>
    <t>93.753.580/0001.79</t>
  </si>
  <si>
    <t>DICKEL &amp; MAFFI AUDITORIA E CONSULTORIA SS</t>
  </si>
  <si>
    <t>(51) 3269-3299</t>
  </si>
  <si>
    <t>REGIÃO SESCON SUL - MELEIRO</t>
  </si>
  <si>
    <t>REGIÃO SESCON SUL - MORRO DA FUMACA</t>
  </si>
  <si>
    <t>REGIÃO SESCON SUL - MORRO GRANDE</t>
  </si>
  <si>
    <t>REGIÃO SESCON SUL - NOVA VENEZA</t>
  </si>
  <si>
    <t>REGIÃO SESCON SUL - PRAIA GRANDE</t>
  </si>
  <si>
    <t>REGIÃO SESCON SUL - ORLEANS</t>
  </si>
  <si>
    <t>REGIÃO SESCON SUL - SAO LUDGERO</t>
  </si>
  <si>
    <t>REGIÃO SESCON SUL - SAO MARTINHO</t>
  </si>
  <si>
    <t>REGIÃO SESCON SUL - RIO FORTUNA</t>
  </si>
  <si>
    <t>REGIÃO SESCON SUL - SIDERÓPOLIS</t>
  </si>
  <si>
    <t>REGIÃO SESCON SUL - SOMBRIO</t>
  </si>
  <si>
    <t>REGIÃO SESCON SUL - TIMBE DO SUL</t>
  </si>
  <si>
    <t>REGIÃO SESCON SUL - PASSO DE TORRES</t>
  </si>
  <si>
    <t>REGIÃO SESCON SUL - SANGAO</t>
  </si>
  <si>
    <t>REGIÃO SESCON SUL - SANTA ROSA DE LIMA</t>
  </si>
  <si>
    <t>REGIÃO SESCON SUL - SANTA ROSA DO SUL</t>
  </si>
  <si>
    <t>REGIÃO SESCON SUL - TREVISO</t>
  </si>
  <si>
    <t>REGIÃO SESCON SUL - TREZE DE MAIO</t>
  </si>
  <si>
    <t>REGIÃO SESCON SUL - PEDRAS GRANDES</t>
  </si>
  <si>
    <t>REGIÃO SESCON SUL - TUBARAO</t>
  </si>
  <si>
    <t>REGIÃO SESCON SUL - TURVO</t>
  </si>
  <si>
    <t>REGIÃO SESCON SUL - URUSSANGA</t>
  </si>
  <si>
    <t>REGIÃO SESCON SUL - SAO JOAO DO SUL</t>
  </si>
  <si>
    <t>REGIÃO SESCON SUL - BRACO DO NORTE</t>
  </si>
  <si>
    <t>REGIÃO SESCON SUL - GRAO PARA</t>
  </si>
  <si>
    <t>REGIÃO SESCON SUL - GRAVATAL</t>
  </si>
  <si>
    <t>REGIÃO SESCON SUL - MARACAJA</t>
  </si>
  <si>
    <t>REGIÃO SESCON SUL - LAURO MÜLLER</t>
  </si>
  <si>
    <t>REGIÃO SESCON SUL - LAGUNA</t>
  </si>
  <si>
    <t>REGIÃO SESCON SUL - FORQUILHINHA</t>
  </si>
  <si>
    <t>REGIÃO SESCON SUL - ERMO</t>
  </si>
  <si>
    <t>REGIÃO SESCON SUL - JACINTO MACHADO</t>
  </si>
  <si>
    <t>REGIÃO SESCON SUL - JAGUARUNA</t>
  </si>
  <si>
    <t>REGIÃO SESCON SUL - BALNEARIO ARROIO SILVA</t>
  </si>
  <si>
    <t>REGIÃO SESCON SUL - BALNEARIO GAIVOTA</t>
  </si>
  <si>
    <t>REGIÃO SESCON SUL - CRICIUMA</t>
  </si>
  <si>
    <t>REGIÃO SESCON SUL - ARARANGUA</t>
  </si>
  <si>
    <t>REGIÃO SESCON SUL - ARMAZEM</t>
  </si>
  <si>
    <t>REGIÃO SESCON SUL - COCAL DO SUL</t>
  </si>
  <si>
    <t>REGIÃO SESCON SUL - CAPIVARI DE BAIXO</t>
  </si>
  <si>
    <t>REGIÃO SESCON SUL - ICARA</t>
  </si>
  <si>
    <t>REGIÃO SESCON SUL - IMARUI</t>
  </si>
  <si>
    <t>REGIÃO SESCON SUL - IMBITUBA</t>
  </si>
  <si>
    <t xml:space="preserve">MELEIRO </t>
  </si>
  <si>
    <t xml:space="preserve">MORRO DA FUMACA </t>
  </si>
  <si>
    <t xml:space="preserve">MORRO GRANDE </t>
  </si>
  <si>
    <t xml:space="preserve">NOVA VENEZA </t>
  </si>
  <si>
    <t xml:space="preserve">PRAIA GRANDE </t>
  </si>
  <si>
    <t xml:space="preserve">ORLEANS </t>
  </si>
  <si>
    <t xml:space="preserve">SAO LUDGERO </t>
  </si>
  <si>
    <t xml:space="preserve">SAO MARTINHO </t>
  </si>
  <si>
    <t xml:space="preserve">RIO FORTUNA </t>
  </si>
  <si>
    <t xml:space="preserve">SIDERÓPOLIS </t>
  </si>
  <si>
    <t xml:space="preserve">SOMBRIO </t>
  </si>
  <si>
    <t xml:space="preserve">TIMBE DO SUL </t>
  </si>
  <si>
    <t xml:space="preserve">PASSO DE TORRES </t>
  </si>
  <si>
    <t xml:space="preserve">SANGAO </t>
  </si>
  <si>
    <t xml:space="preserve">SANTA ROSA DE LIMA </t>
  </si>
  <si>
    <t xml:space="preserve">SANTA ROSA DO SUL </t>
  </si>
  <si>
    <t xml:space="preserve">TREVISO </t>
  </si>
  <si>
    <t xml:space="preserve">TREZE DE MAIO </t>
  </si>
  <si>
    <t xml:space="preserve">PEDRAS GRANDES </t>
  </si>
  <si>
    <t xml:space="preserve">TUBARAO </t>
  </si>
  <si>
    <t xml:space="preserve">TURVO </t>
  </si>
  <si>
    <t xml:space="preserve">URUSSANGA </t>
  </si>
  <si>
    <t xml:space="preserve">SAO JOAO DO SUL </t>
  </si>
  <si>
    <t xml:space="preserve">BRACO DO NORTE </t>
  </si>
  <si>
    <t xml:space="preserve">GRAO PARA </t>
  </si>
  <si>
    <t xml:space="preserve">GRAVATAL </t>
  </si>
  <si>
    <t xml:space="preserve">MARACAJA </t>
  </si>
  <si>
    <t xml:space="preserve">LAURO MÜLLER </t>
  </si>
  <si>
    <t xml:space="preserve">LAGUNA </t>
  </si>
  <si>
    <t xml:space="preserve">FORQUILHINHA </t>
  </si>
  <si>
    <t xml:space="preserve">ERMO </t>
  </si>
  <si>
    <t xml:space="preserve">JACINTO MACHADO </t>
  </si>
  <si>
    <t xml:space="preserve">JAGUARUNA </t>
  </si>
  <si>
    <t xml:space="preserve">BALNEARIO ARROIO SILVA </t>
  </si>
  <si>
    <t xml:space="preserve">BALNEARIO GAIVOTA </t>
  </si>
  <si>
    <t xml:space="preserve">CRICIUMA </t>
  </si>
  <si>
    <t xml:space="preserve">ARARANGUA </t>
  </si>
  <si>
    <t xml:space="preserve">ARMAZEM </t>
  </si>
  <si>
    <t xml:space="preserve">COCAL DO SUL </t>
  </si>
  <si>
    <t xml:space="preserve">CAPIVARI DE BAIXO </t>
  </si>
  <si>
    <t xml:space="preserve">ICARA </t>
  </si>
  <si>
    <t xml:space="preserve">IMARUI </t>
  </si>
  <si>
    <t xml:space="preserve">IMBITUBA </t>
  </si>
  <si>
    <t>LUCELIA KRUG BRANGER</t>
  </si>
  <si>
    <t>apoiofiscalnf@gmail.com</t>
  </si>
  <si>
    <t>10.799.029/0001.39</t>
  </si>
  <si>
    <t xml:space="preserve">ALESSANDRA FISCHER MICHEL CONTABILIDADE EIRELI </t>
  </si>
  <si>
    <t>(47)3328-4718</t>
  </si>
  <si>
    <t>CAMILA ROSELINDO</t>
  </si>
  <si>
    <t>analista.contabil@avilan.com.br</t>
  </si>
  <si>
    <t>85.177.814/0001.59</t>
  </si>
  <si>
    <t>AVILAN TRANSPORTES E LOGISTICA LTDA</t>
  </si>
  <si>
    <t>48-33453316</t>
  </si>
  <si>
    <t>MARIO SERGIO CONTE</t>
  </si>
  <si>
    <t>fiscal03@bfcontadores.com.br</t>
  </si>
  <si>
    <t>ADRIANO COSTA RODRIGUES</t>
  </si>
  <si>
    <t>fiscal@conciliumsc.com.br</t>
  </si>
  <si>
    <t>10.510.657/0001.52</t>
  </si>
  <si>
    <t xml:space="preserve">CONCILIUM CONTABILIDADE EMPRESARIAL LTDA </t>
  </si>
  <si>
    <t>473326-1689</t>
  </si>
  <si>
    <t>TACIANA WANDERLINDE</t>
  </si>
  <si>
    <t>taciana@contabilidadeconfianca.com</t>
  </si>
  <si>
    <t>83.955.112/0001.23</t>
  </si>
  <si>
    <t>CONFIANCA CONTABILIDADE EMPRESARIAL S/S</t>
  </si>
  <si>
    <t>(47)3340-2004</t>
  </si>
  <si>
    <t>GABRIELA MIODUTZKI PALEVODA</t>
  </si>
  <si>
    <t>gabi@constabil.com.br</t>
  </si>
  <si>
    <t>06.881.903/0001.05</t>
  </si>
  <si>
    <t>CONSTABIL CONTABILIDADE LTDA - ME</t>
  </si>
  <si>
    <t>(047)3382-2218</t>
  </si>
  <si>
    <t>GESSICA BOGADO VERISSIMO</t>
  </si>
  <si>
    <t>fiscal03@consultab.net.br</t>
  </si>
  <si>
    <t>83.023.846/0001.74</t>
  </si>
  <si>
    <t>CONSULTAB CONSULTORIA E CONTABILIDADE S/S EIRELI</t>
  </si>
  <si>
    <t>(47)3322-0525</t>
  </si>
  <si>
    <t>ARTUR DOEGE</t>
  </si>
  <si>
    <t>artur@escoben.com.br</t>
  </si>
  <si>
    <t>85.938.421/0001.10</t>
  </si>
  <si>
    <t>ESCOBEN CONTABILIDADE S/S - EPP</t>
  </si>
  <si>
    <t>(47)3385-0127</t>
  </si>
  <si>
    <t>MIRIAN BUSARELLO CAMPESTRINI</t>
  </si>
  <si>
    <t>mirian@escoben.com.br</t>
  </si>
  <si>
    <t>RUDNEI JOAO FERREIRA</t>
  </si>
  <si>
    <t>rudneijf@improve.cnt.br</t>
  </si>
  <si>
    <t>05.757.113/0001.50</t>
  </si>
  <si>
    <t>IMPROVE CONTABILIDADE S/S LTDA - ME</t>
  </si>
  <si>
    <t xml:space="preserve">(48)3035-1910 </t>
  </si>
  <si>
    <t>MAYARA DE SOUZA</t>
  </si>
  <si>
    <t>mayara@jksc.com.br</t>
  </si>
  <si>
    <t>04.649.434/0001.78</t>
  </si>
  <si>
    <t>JK SERVICOS CONTABEIS LTDA</t>
  </si>
  <si>
    <t>(48) 3243-4483</t>
  </si>
  <si>
    <t>GUSTAVO FRAGA</t>
  </si>
  <si>
    <t>fiscal5@lidersc.com.br</t>
  </si>
  <si>
    <t>81.007.338/0001.77</t>
  </si>
  <si>
    <t>LIDER SERVICOS CONTABEIS SS</t>
  </si>
  <si>
    <t>(48) 3028-0999</t>
  </si>
  <si>
    <t>LETICIA DA COSTA SZESKOSKI</t>
  </si>
  <si>
    <t>fiscal@vieiracontabilidade.com.br</t>
  </si>
  <si>
    <t>11.831.383/0001.66</t>
  </si>
  <si>
    <t>NERI NEREU VIEIRA - ME</t>
  </si>
  <si>
    <t>(48) 3338-3823</t>
  </si>
  <si>
    <t>MARIZE JUNKES</t>
  </si>
  <si>
    <t>financeiro@poolcontabilidade.com.br</t>
  </si>
  <si>
    <t>10.460.774/0001.59</t>
  </si>
  <si>
    <t>POOL CONTABILIDADE SOCIEDADE SIMPLES</t>
  </si>
  <si>
    <t>(48) 3025-7055</t>
  </si>
  <si>
    <t>MERI REGINA MOTA INACIO</t>
  </si>
  <si>
    <t>DEFREYNC@TERRA.COM.BR</t>
  </si>
  <si>
    <t>14.074.511/0001.62</t>
  </si>
  <si>
    <t>SANDRO DEFREYN</t>
  </si>
  <si>
    <t>(48) 3286-6130</t>
  </si>
  <si>
    <t>ANDERSON LUIZ DA SILVA</t>
  </si>
  <si>
    <t>andersons@sercontabil.com</t>
  </si>
  <si>
    <t>07.126.662/0001.51</t>
  </si>
  <si>
    <t>SERCONTABIL - SERVICOS CONTABEIS S/S - ME</t>
  </si>
  <si>
    <t>(48) 3348-3636</t>
  </si>
  <si>
    <t>ALEXANDRA GIELOW FARIAS</t>
  </si>
  <si>
    <t>fiscal@SMIERVEDA.COM.BR</t>
  </si>
  <si>
    <t>22.251.725/0001.95</t>
  </si>
  <si>
    <t xml:space="preserve">SMIERVEDA VEDACOES INDUSTRIAIS LTDA </t>
  </si>
  <si>
    <t>47 3037 4545</t>
  </si>
  <si>
    <t>TALITA EDUARDA SELL</t>
  </si>
  <si>
    <t>FISCAL1@VERSATILCONTABILIDADE.COM.BR</t>
  </si>
  <si>
    <t>01.499.255/0001.03</t>
  </si>
  <si>
    <t>VERSATIL ORGANIZACAO CONTABIL LTDA - ME</t>
  </si>
  <si>
    <t>(47)3329-0467</t>
  </si>
  <si>
    <t>DAYANE CRISTINA LOPES BARBOSA</t>
  </si>
  <si>
    <t>dayane@actusauditores.com.br</t>
  </si>
  <si>
    <t>83.794.925/0001.89</t>
  </si>
  <si>
    <t>ACTUS AUDITORES INDEPENDENTES S/S</t>
  </si>
  <si>
    <t>(47)3326-1811</t>
  </si>
  <si>
    <t>DAYANE SILVA</t>
  </si>
  <si>
    <t>DAYANE.SILVA@ACTUSAUDITORES.COM.BR</t>
  </si>
  <si>
    <t>FRANCIELE APARECIDA PERING MILBRATZ</t>
  </si>
  <si>
    <t>franciele@actusauditores.com.br</t>
  </si>
  <si>
    <t>JESSICA THAIS FLORIANO DA SILVA</t>
  </si>
  <si>
    <t>jessica.floriano@actusauditores.com.br</t>
  </si>
  <si>
    <t>REJANE DA ROSA CLAUDINO</t>
  </si>
  <si>
    <t>rejrosa@gmail.com</t>
  </si>
  <si>
    <t>11.451.431/0001.90</t>
  </si>
  <si>
    <t>BRUNETTO CONTABILIDADE S/S PURA</t>
  </si>
  <si>
    <t xml:space="preserve">(48)3233-3110 </t>
  </si>
  <si>
    <t>JULIA FARIAS INACIO</t>
  </si>
  <si>
    <t>fiscontabil1@buchner.com.br</t>
  </si>
  <si>
    <t>SUELEN MARCELA DADALT</t>
  </si>
  <si>
    <t>RH@NEGRI.COM.BR</t>
  </si>
  <si>
    <t>06.071.149/0001.48</t>
  </si>
  <si>
    <t>CONTABILIDADE NEGRI LTDA</t>
  </si>
  <si>
    <t>(47)3333-0649</t>
  </si>
  <si>
    <t>CRISLEIA FERREIRA LEITE</t>
  </si>
  <si>
    <t>fiscal02@contax.srv.br</t>
  </si>
  <si>
    <t>01.557.465/0001.00</t>
  </si>
  <si>
    <t xml:space="preserve">CONTAX CONTABILIDADE E PLANEJAMENTO TRIBUTARIO S/S LTDA </t>
  </si>
  <si>
    <t>(47)3037-3474</t>
  </si>
  <si>
    <t>CAROLINE RODRIGUES SILVEIRA</t>
  </si>
  <si>
    <t>caroliner.silveira08@hotmail.com</t>
  </si>
  <si>
    <t>85.170.280/0001.39</t>
  </si>
  <si>
    <t>CONTEXATA ASSESSORIA CONTABIL SS - EPP</t>
  </si>
  <si>
    <t xml:space="preserve">(48)3222-7723 </t>
  </si>
  <si>
    <t>FLAVIA PHILIPPE</t>
  </si>
  <si>
    <t>flaviaphilippe133@gmail.com</t>
  </si>
  <si>
    <t>KARINA STANGE ALBUQUERQUE</t>
  </si>
  <si>
    <t>karinastange@gmail.com</t>
  </si>
  <si>
    <t>KARINA EICH</t>
  </si>
  <si>
    <t>pessoal@controlecontabilidade.com.br</t>
  </si>
  <si>
    <t>05.566.733/0001.01</t>
  </si>
  <si>
    <t>CONTROLE ASSESSORIA CONTABIL SS - ME</t>
  </si>
  <si>
    <t>(48) 3207-7179</t>
  </si>
  <si>
    <t>SOLANGE KOPROWSKI STEFFEN</t>
  </si>
  <si>
    <t>solange.steffen@cooper.coop.br</t>
  </si>
  <si>
    <t>82.647.165/0001.14</t>
  </si>
  <si>
    <t>COOPERATIVA DE PRODUCAO E ABASTECIMENTO DO VALE DO ITAJAI</t>
  </si>
  <si>
    <t>47 3144-1000</t>
  </si>
  <si>
    <t>KETHLIM DAIANA STIEHLER</t>
  </si>
  <si>
    <t>fiscal2@dgconweb.com.br</t>
  </si>
  <si>
    <t>04.541.316/0001.41</t>
  </si>
  <si>
    <t>DGCON SOLUCOES CONTABEIS S/S</t>
  </si>
  <si>
    <t>(47)3332-5077</t>
  </si>
  <si>
    <t>ALEXANDRA SANTOS SBORSZ</t>
  </si>
  <si>
    <t>legal@contabildominio.com.br</t>
  </si>
  <si>
    <t>06.056.088/0001.40</t>
  </si>
  <si>
    <t>DOMINIO ASSESSORIA CONTABIL LTDA - ME</t>
  </si>
  <si>
    <t>(47)3336-3818</t>
  </si>
  <si>
    <t>IAGO FERNANDO HOSTIN</t>
  </si>
  <si>
    <t>contato@essencialservcont.com.br</t>
  </si>
  <si>
    <t>21.808.139/0001.36</t>
  </si>
  <si>
    <t>ESSENCIAL SERVICOS CONTABEIS LTDA ME</t>
  </si>
  <si>
    <t>ARIEL GALLOTTI PETRY</t>
  </si>
  <si>
    <t>GALLOTTIPETRY@HOTMAIL.COM</t>
  </si>
  <si>
    <t>01.662.727/0001.05</t>
  </si>
  <si>
    <t>FRANCIS CONTABILIDADE S/S - ME</t>
  </si>
  <si>
    <t>(47)3332-2300</t>
  </si>
  <si>
    <t>ROSANGELA PURIM</t>
  </si>
  <si>
    <t>rosangela@garciasc.com.br</t>
  </si>
  <si>
    <t>07.828.910/0001.06</t>
  </si>
  <si>
    <t>GARCIA CONTABILIDADE LTDA</t>
  </si>
  <si>
    <t>(47)3037-7733</t>
  </si>
  <si>
    <t>MAIARA OLIVIA FRANCISCO DE ANDRADE</t>
  </si>
  <si>
    <t>jsantos@jsantoscontabilidade.com.br</t>
  </si>
  <si>
    <t>10.660.385/0001.77</t>
  </si>
  <si>
    <t>J SANTOS ORGANIZACAO CONTABIL LTDA ME</t>
  </si>
  <si>
    <t>(47)3332-5757</t>
  </si>
  <si>
    <t>VERA LUCIA DA SILVEIRA</t>
  </si>
  <si>
    <t>vera@mcrconsultoria.com</t>
  </si>
  <si>
    <t>00.459.659/0001.00</t>
  </si>
  <si>
    <t>MCR CONTADORES ASSOCIADOS S/S LTDA - EPP</t>
  </si>
  <si>
    <t>(48) 3235-1632</t>
  </si>
  <si>
    <t>SUELEN PATRICIA DA SILVA MACHADO</t>
  </si>
  <si>
    <t>pessoal@sergecon.cnt.br</t>
  </si>
  <si>
    <t>09.272.653/0001.02</t>
  </si>
  <si>
    <t>SERGECON SERVICOS GERAIS DE CONTABILIDADE S/S - ME</t>
  </si>
  <si>
    <t>(48) 3222-2917</t>
  </si>
  <si>
    <t>JACKSANA DA CUNHA TRENTIN</t>
  </si>
  <si>
    <t>JACKSANA.cunha@hotmail.com</t>
  </si>
  <si>
    <t>071.131.269.95</t>
  </si>
  <si>
    <t>(47) 9663-2788</t>
  </si>
  <si>
    <t>BIANCA CAROLINE BORCHARDT</t>
  </si>
  <si>
    <t>contabil4@woelfer.com.br</t>
  </si>
  <si>
    <t xml:space="preserve">PELOTAS </t>
  </si>
  <si>
    <t>MARLETE DE MOURA RIBEIRO</t>
  </si>
  <si>
    <t>marlete@inquanta.com.br</t>
  </si>
  <si>
    <t>93.300.952/0001.01</t>
  </si>
  <si>
    <t>MMR CONTABILIDADE LTDA</t>
  </si>
  <si>
    <t>(53) 3227-5080</t>
  </si>
  <si>
    <t>CHRISTIANE VIVIANE DOMINGOS MITTAG</t>
  </si>
  <si>
    <t>rh@aliancacontabilbnu.com.br</t>
  </si>
  <si>
    <t>02.775.503/0001.64</t>
  </si>
  <si>
    <t xml:space="preserve">ALIANCA CONTABIL LTDA </t>
  </si>
  <si>
    <t>(47)3339-4080</t>
  </si>
  <si>
    <t>LUANA APARECIDA GOEDERT</t>
  </si>
  <si>
    <t>PESSOAL05@BALSANELLI.COM.BR</t>
  </si>
  <si>
    <t>09.225.457/0001.79</t>
  </si>
  <si>
    <t>BALSANELLI CONTABILIDADE EIRELI</t>
  </si>
  <si>
    <t>(47)3035-1616</t>
  </si>
  <si>
    <t>DANIELLE PICCININI</t>
  </si>
  <si>
    <t>danielle.piccinini@gmail.com</t>
  </si>
  <si>
    <t>BEATRIZ OLIVEIRA DA CUNHA</t>
  </si>
  <si>
    <t>beatrizzoliveiradacunha@gmail.com</t>
  </si>
  <si>
    <t>CHRISTIANE BECK DA ROCHA</t>
  </si>
  <si>
    <t>christianebeckdarocha@gmail.com</t>
  </si>
  <si>
    <t>09.445.614/0001.51</t>
  </si>
  <si>
    <t>CAMARGO DISTRIBUIDORA DE PRODUTOS QUIMICOS LTDA</t>
  </si>
  <si>
    <t>99200-8474</t>
  </si>
  <si>
    <t>LUPICINIO RODRIGUES HATSEK</t>
  </si>
  <si>
    <t>pessoal@campechecontabilidade.com.br</t>
  </si>
  <si>
    <t>10.954.909/0001.32</t>
  </si>
  <si>
    <t>CAMPECHE CONTABILIDADE LTDA - ME</t>
  </si>
  <si>
    <t>(48) 3338-0190</t>
  </si>
  <si>
    <t>STEPHANIE CRISTINE SEBOLD</t>
  </si>
  <si>
    <t>rh@conciliumsc.com.br</t>
  </si>
  <si>
    <t>DITLINDA REICH</t>
  </si>
  <si>
    <t>gerencia@dellus.com.br</t>
  </si>
  <si>
    <t>02.992.479/0001.15</t>
  </si>
  <si>
    <t>DELLUS ORGANIZACAO CONTABIL S/S  - ME</t>
  </si>
  <si>
    <t xml:space="preserve">(48)32070282  </t>
  </si>
  <si>
    <t>KARINE MARTINS DA ROZA NOGUEIRA</t>
  </si>
  <si>
    <t>karine@dickelemaffi.com.br</t>
  </si>
  <si>
    <t>LARISSA DILMA BALDANCA</t>
  </si>
  <si>
    <t>larissabaldanca261@gmail.com</t>
  </si>
  <si>
    <t>FRANCIELE VIEIRA DA SILVA</t>
  </si>
  <si>
    <t>rh03@blu.ideal.cnt.br</t>
  </si>
  <si>
    <t>32.735.534/0001.52</t>
  </si>
  <si>
    <t xml:space="preserve">GI VALE EUROPEU CONTABILIDADE LTDA </t>
  </si>
  <si>
    <t>47 3221-4900</t>
  </si>
  <si>
    <t>JULIA FAVARIN</t>
  </si>
  <si>
    <t>rh12@blu.ideal.cnt.br</t>
  </si>
  <si>
    <t>LUANA LAIS SPERBER</t>
  </si>
  <si>
    <t>rh13@blu.ideal.cnt.br</t>
  </si>
  <si>
    <t>LUKA DIAS</t>
  </si>
  <si>
    <t>arquivo@blu.ideal.cnt.br</t>
  </si>
  <si>
    <t>RUAN CARLOS TILLMANN</t>
  </si>
  <si>
    <t>rh09@blu.ideal.cnt.br</t>
  </si>
  <si>
    <t>LUCIANA APARECIDA DOMINGOS</t>
  </si>
  <si>
    <t>pessoal@gmcontadores.com.br</t>
  </si>
  <si>
    <t>08.010.744/0001.07</t>
  </si>
  <si>
    <t>G M CONTADORES ASSOCIADOS S/S - EPP</t>
  </si>
  <si>
    <t>(47)3037-4700</t>
  </si>
  <si>
    <t>ANDREA BURINI DOS SANTOS HICKMANN</t>
  </si>
  <si>
    <t>rh@hickmannassessoria.com.br</t>
  </si>
  <si>
    <t>19.103.107/0001.93</t>
  </si>
  <si>
    <t xml:space="preserve">HICKMANN ASSESSORIA E SERVICOS CONTABEIS LTDA - ME </t>
  </si>
  <si>
    <t>(47)3323-2493</t>
  </si>
  <si>
    <t>JOSE SOARES BELIDO</t>
  </si>
  <si>
    <t>JBELIDO@GMAIL.Com</t>
  </si>
  <si>
    <t>761.269.431-04</t>
  </si>
  <si>
    <t>(95)99112-6104</t>
  </si>
  <si>
    <t>JAQUELINE RAQUEL DONINE EBEL</t>
  </si>
  <si>
    <t>07.719.942/0001.73</t>
  </si>
  <si>
    <t>KRAUSS CONTABILIDADE LTDA - EPP</t>
  </si>
  <si>
    <t>(47)3323-3229</t>
  </si>
  <si>
    <t>DEISE ZEFERINO</t>
  </si>
  <si>
    <t>DEISEZEFERINO2020@GMAIL.COM</t>
  </si>
  <si>
    <t>01.862.232/0001.11</t>
  </si>
  <si>
    <t>KS CONTABILIDADE LTDA - ME</t>
  </si>
  <si>
    <t>(47)3337-2900</t>
  </si>
  <si>
    <t>SÃO BERNARDO DO CAMPO</t>
  </si>
  <si>
    <t>LEONARDO FERREIRA DE OLIVEIRA</t>
  </si>
  <si>
    <t>ONIXLEO35@GMAIL.COM</t>
  </si>
  <si>
    <t>284.274.788-79</t>
  </si>
  <si>
    <t xml:space="preserve">LEONARDO FERREIRA DE OLIVEIRA </t>
  </si>
  <si>
    <t>(11) 95197-3343</t>
  </si>
  <si>
    <t>TALITA FUMAGALLI</t>
  </si>
  <si>
    <t>rh2@libraservicos.com.br</t>
  </si>
  <si>
    <t>08.508.693/0001.30</t>
  </si>
  <si>
    <t>LIBRA CONTABILIDADE EIRELI - EPP</t>
  </si>
  <si>
    <t>(47)3383-0094</t>
  </si>
  <si>
    <t>SIMONE CARDOSO</t>
  </si>
  <si>
    <t>simone.cardoso@loghaus.com.br</t>
  </si>
  <si>
    <t>80.462.138/0001.41</t>
  </si>
  <si>
    <t>LOGHAUS COMERCIO DE ARTIGOS DO VESTUARIO LTDA</t>
  </si>
  <si>
    <t>47 3334-8370</t>
  </si>
  <si>
    <t xml:space="preserve">SÃO JOAO BATISTA </t>
  </si>
  <si>
    <t>MARCIO BRICK</t>
  </si>
  <si>
    <t>marcio.brick@hotmail.com</t>
  </si>
  <si>
    <t>868.068.159-87</t>
  </si>
  <si>
    <t>(48) 99997-5068</t>
  </si>
  <si>
    <t>CESAR AUGUSTO SCHRAMM</t>
  </si>
  <si>
    <t>marques.societario@gmail.com</t>
  </si>
  <si>
    <t>05.705.000/0001.00</t>
  </si>
  <si>
    <t>MARQUES CONTABILIDADE E ASSESSORIA LTDA - ME</t>
  </si>
  <si>
    <t>473332-0580</t>
  </si>
  <si>
    <t>JATAIZINHO</t>
  </si>
  <si>
    <t>JULIANA TURCI DA SILVA</t>
  </si>
  <si>
    <t>julianaturci.s@gmail.com</t>
  </si>
  <si>
    <t>09.306.528/0001.68</t>
  </si>
  <si>
    <t>MJ PIERRO JUNIOR CONTABILIDADE EIRELI</t>
  </si>
  <si>
    <t>43 9 88137199</t>
  </si>
  <si>
    <t>RICARDO MORESCO</t>
  </si>
  <si>
    <t>rh2@perolla.cnt.br</t>
  </si>
  <si>
    <t>27.094.704/0001.27</t>
  </si>
  <si>
    <t>PEROLLA ASSESSORIA CONTABIL EIRELI - ME</t>
  </si>
  <si>
    <t>47 988310526</t>
  </si>
  <si>
    <t>DJENIFFER DA SILVA CORREA ALVES</t>
  </si>
  <si>
    <t>djeniffer@rdasc.com.br</t>
  </si>
  <si>
    <t>14.337.365/0001.10</t>
  </si>
  <si>
    <t>RDA CONTABILIDADE LTDA - ME</t>
  </si>
  <si>
    <t>(48) 3304-7662</t>
  </si>
  <si>
    <t>PIRACICABA</t>
  </si>
  <si>
    <t>ANDREIA GENTILE ZAIA</t>
  </si>
  <si>
    <t>andreiag@semcon.com.br</t>
  </si>
  <si>
    <t>51.325.876/0001.49</t>
  </si>
  <si>
    <t>SEMCON CONTABILIDADE LTDA</t>
  </si>
  <si>
    <t>19 98156-2988</t>
  </si>
  <si>
    <t>ALINE CAROLINA GASPARIN</t>
  </si>
  <si>
    <t>thiago@servicecontabilidade.com.br</t>
  </si>
  <si>
    <t>04.884.051/0001.84</t>
  </si>
  <si>
    <t>SERVICE CONTABILIDADE LTDA EPP</t>
  </si>
  <si>
    <t>(47)3041-7676</t>
  </si>
  <si>
    <t>SIMONE LARGURA</t>
  </si>
  <si>
    <t>largurasimone@gmail.com</t>
  </si>
  <si>
    <t>GUARAPARI</t>
  </si>
  <si>
    <t>WANDER CHAGAS CARNETTI</t>
  </si>
  <si>
    <t>carnettiw@gmail.com</t>
  </si>
  <si>
    <t>40.260.268/0001.87</t>
  </si>
  <si>
    <t>WC ASSESSORIA E CONSULTORIA CONTABIL E TRIBUTARIA LTDA</t>
  </si>
  <si>
    <t>(27) 99959-5368</t>
  </si>
  <si>
    <t>CRISTIANE MALLMANN DOMINGOS</t>
  </si>
  <si>
    <t>CRISTIANE@ALIANCACONTABILBNU.COM.BR</t>
  </si>
  <si>
    <t>CHRYSTIANO MEDEIROS BIASOTTO</t>
  </si>
  <si>
    <t>biasotto@bea.cnt.br</t>
  </si>
  <si>
    <t>06.885.018/0001.02</t>
  </si>
  <si>
    <t>B&amp;A ASSESSORIA CONTABIL SS</t>
  </si>
  <si>
    <t>(48) 3225-3301</t>
  </si>
  <si>
    <t>AILTON DAS NEVES FONSECA</t>
  </si>
  <si>
    <t>fiscal01@bfcontadores.com.br</t>
  </si>
  <si>
    <t>MATHEUS BOENO ROCHA</t>
  </si>
  <si>
    <t>mboeno10@gmail.com</t>
  </si>
  <si>
    <t>NAJLA FAYGA GAULKE</t>
  </si>
  <si>
    <t>FISCAL3@CONSTABIL.COM.BR</t>
  </si>
  <si>
    <t>SIMONI HOLLER</t>
  </si>
  <si>
    <t>moniholler@hotmail.com</t>
  </si>
  <si>
    <t>07.808.368/0001.20</t>
  </si>
  <si>
    <t xml:space="preserve">CONSULTABEIS ASSESSORIA CONTABIL LTDA </t>
  </si>
  <si>
    <t>(47)3333-5281</t>
  </si>
  <si>
    <t>RAQUEL NERI</t>
  </si>
  <si>
    <t>efiscal@negri.com.br</t>
  </si>
  <si>
    <t>MARIANA DO AMARAL ROZENSKI</t>
  </si>
  <si>
    <t>mariana@cpontual.com.br</t>
  </si>
  <si>
    <t>01.109.352/0001.42</t>
  </si>
  <si>
    <t>(47)3321-7111</t>
  </si>
  <si>
    <t>GILLYARD PUEL</t>
  </si>
  <si>
    <t>GILLYARD@CONTABILIDADEPUEL.COM.BR</t>
  </si>
  <si>
    <t>07.542.126/0001.37</t>
  </si>
  <si>
    <t>CONTABILIDADE PUEL LTDA - ME</t>
  </si>
  <si>
    <t>48 32650302</t>
  </si>
  <si>
    <t>SANDRA RABITZ</t>
  </si>
  <si>
    <t>fiscal1@conteza.com.br</t>
  </si>
  <si>
    <t>05.649.120/0001.38</t>
  </si>
  <si>
    <t>CONTEZA CONTABILIDADE E CONSULTORIA EMPRESARIAL LTDA</t>
  </si>
  <si>
    <t>(47)3338-0655</t>
  </si>
  <si>
    <t>JACIEL DA SILVA NAZARIO</t>
  </si>
  <si>
    <t>controladoria5@cooper.coop.br</t>
  </si>
  <si>
    <t>VALENIR DE SOUZA KRUG</t>
  </si>
  <si>
    <t>valenir@denariuscontabil.com.br</t>
  </si>
  <si>
    <t>JALMO KAROL CUGIK</t>
  </si>
  <si>
    <t>fiscal@dopheide.com.br</t>
  </si>
  <si>
    <t>82.664.236/0001.97</t>
  </si>
  <si>
    <t>DOPHEIDE CONTABILIDADE LTDA - ME</t>
  </si>
  <si>
    <t>(47)3322-0255</t>
  </si>
  <si>
    <t>GISELE CRISTINA PETRIS</t>
  </si>
  <si>
    <t>gisele@escolbe.com.br</t>
  </si>
  <si>
    <t>82.863.259/0001.20</t>
  </si>
  <si>
    <t>ESCOLBE CONTABILIDADE LTDA - EPP</t>
  </si>
  <si>
    <t>47 3057-9801</t>
  </si>
  <si>
    <t>GISELE CRISTINA CERUTI</t>
  </si>
  <si>
    <t>contec.contab@terrA.COM.BR</t>
  </si>
  <si>
    <t>83.643.387/0001.21</t>
  </si>
  <si>
    <t>ESCRITORIO CONTABIL CONTEC LTDA-ME</t>
  </si>
  <si>
    <t>(47)3322-8353</t>
  </si>
  <si>
    <t>PAULO HENRIQUE ROETGER</t>
  </si>
  <si>
    <t>cgeraldo.fiscal@terra.com.br</t>
  </si>
  <si>
    <t>12.161.344/0001.61</t>
  </si>
  <si>
    <t>ESCRITORIO DE CONTABILIDADE GERALDO LTDA ME</t>
  </si>
  <si>
    <t>(47)3326-0482</t>
  </si>
  <si>
    <t xml:space="preserve">SANTO AMARO DA IMPERATRIZ </t>
  </si>
  <si>
    <t>CARLOS AUGUSTO GONCALVES</t>
  </si>
  <si>
    <t>fiscalcontabilidadeaguasmornas@gmail.com</t>
  </si>
  <si>
    <t>007.114.599-08</t>
  </si>
  <si>
    <t>FABIO RAUL PROBST</t>
  </si>
  <si>
    <t>(48) 3245-7606</t>
  </si>
  <si>
    <t>SERGIO SANTOS FARIAS</t>
  </si>
  <si>
    <t>sergiofarias@fariascontabilidade.com.br</t>
  </si>
  <si>
    <t>05.291.340/0001.32</t>
  </si>
  <si>
    <t>FARIAS CONTABILIDADE SS - ME</t>
  </si>
  <si>
    <t>RODRIGO GUIMARAES</t>
  </si>
  <si>
    <t>coordenador@flexconcontabilidade.com.br</t>
  </si>
  <si>
    <t>19.120.416/0001.71</t>
  </si>
  <si>
    <t>FLEXCON CONTABILIDADE EIRELI</t>
  </si>
  <si>
    <t>(48) 9128-3282</t>
  </si>
  <si>
    <t>JULIETE CLARI HICKMANN DOGNINI</t>
  </si>
  <si>
    <t>fiscal@hickmannassessoria.com.br</t>
  </si>
  <si>
    <t>BERNADETE VENZON</t>
  </si>
  <si>
    <t>jbvcontabil.CONTABIL@gmail.com</t>
  </si>
  <si>
    <t>08.929.383/0001.99</t>
  </si>
  <si>
    <t>JBV CONTABILIDADE LTDA</t>
  </si>
  <si>
    <t>(48) 3254-4440</t>
  </si>
  <si>
    <t>FRANCIELE BACCA</t>
  </si>
  <si>
    <t>MONICA DE ALMEIDA SILVA</t>
  </si>
  <si>
    <t>SCHERON ROBERTA KRUG</t>
  </si>
  <si>
    <t>scheron4@yahoo.com.br</t>
  </si>
  <si>
    <t>03.603.157/0001.08</t>
  </si>
  <si>
    <t>LITORAL CONTABILIDADE LTDA - ME</t>
  </si>
  <si>
    <t>(48) 3248-5894</t>
  </si>
  <si>
    <t>MIRIELLI DE SOUZA</t>
  </si>
  <si>
    <t>fiscal@mccontabilidade.com</t>
  </si>
  <si>
    <t>05.459.124/0001.53</t>
  </si>
  <si>
    <t>MC CONTABILIDADE E ASSESSORIA S/S LTDA</t>
  </si>
  <si>
    <t>(48) 3265-4453</t>
  </si>
  <si>
    <t>JOAO VITOR DA CUNHA NAZARE BASTOS</t>
  </si>
  <si>
    <t>joao@mullercontabilidade.com.br</t>
  </si>
  <si>
    <t>03.359.586/0001.73</t>
  </si>
  <si>
    <t>MULLER CONTADORES ASSOCIADOS S/S - EPP</t>
  </si>
  <si>
    <t>(48) 3238-0909</t>
  </si>
  <si>
    <t>JOAO VITOR FERNANDES PEREIRA</t>
  </si>
  <si>
    <t>diretorgeral@ONIXJP.COM</t>
  </si>
  <si>
    <t>09.286.487/0001.95</t>
  </si>
  <si>
    <t>ONIXJP CONTABILIDADE LTDA - EPP</t>
  </si>
  <si>
    <t>(48) 3269-9227</t>
  </si>
  <si>
    <t>JORGE LUIZ RIBEIRO</t>
  </si>
  <si>
    <t>RIBEIROJORGEL@HOTMAIL.COM</t>
  </si>
  <si>
    <t>82.102.567/0001.33</t>
  </si>
  <si>
    <t>RIBEIRO &amp; ASSOCIADOS S/S - ME</t>
  </si>
  <si>
    <t>(48) 3034-3132</t>
  </si>
  <si>
    <t>VILMAR JOSE LENZI</t>
  </si>
  <si>
    <t>dagdabier@terra.com.br</t>
  </si>
  <si>
    <t>GRAZIELA CARDOSO</t>
  </si>
  <si>
    <t>graziela.cardoso@texneo.com</t>
  </si>
  <si>
    <t>81.303.463/0004.77</t>
  </si>
  <si>
    <t xml:space="preserve">TEXTIL FARBE LTDA </t>
  </si>
  <si>
    <t>MAURICIO CARDOSO OLIVEIRA</t>
  </si>
  <si>
    <t>fiscal1@zimmermann.cnt.br</t>
  </si>
  <si>
    <t>95.790.382/0001.00</t>
  </si>
  <si>
    <t>ZIMMERMANN ESCRITORIO CONTABIL S C LTDA - EPP</t>
  </si>
  <si>
    <t>(48) 3224-3546</t>
  </si>
  <si>
    <t>DARI PINHEIRO HEIRICH</t>
  </si>
  <si>
    <t>dari@ad3contabilidade.com.br</t>
  </si>
  <si>
    <t>80.721.442/0001.66</t>
  </si>
  <si>
    <t>AD3 CONTABILIDADE LTDA</t>
  </si>
  <si>
    <t>(48) 3223-5514</t>
  </si>
  <si>
    <t>RAFAEL BERTOLA</t>
  </si>
  <si>
    <t>contato@akrueger.com.br</t>
  </si>
  <si>
    <t>11.503.074/0001.67</t>
  </si>
  <si>
    <t>AKRUEGER CONTABILIDADE LTDA</t>
  </si>
  <si>
    <t>(47)3234-2248</t>
  </si>
  <si>
    <t>MANOEL RIBAS</t>
  </si>
  <si>
    <t>ANDERSON DA SILVA</t>
  </si>
  <si>
    <t>anderson@sossolucoes.com.br</t>
  </si>
  <si>
    <t>07.942.200/0001.02</t>
  </si>
  <si>
    <t>(43) 3306-8111</t>
  </si>
  <si>
    <t xml:space="preserve">MANOEL RIBAS </t>
  </si>
  <si>
    <t>MARCOS ANTONIO BATISTA</t>
  </si>
  <si>
    <t>Marcos@sossolucoes.com.br</t>
  </si>
  <si>
    <t>CARLOS ALBERTO ARCENO</t>
  </si>
  <si>
    <t>carlos@arcenocontabilidade.com.br</t>
  </si>
  <si>
    <t>09.308.281/0001.19</t>
  </si>
  <si>
    <t>ARCENO CONTABILIDADE LTDA - ME</t>
  </si>
  <si>
    <t>(48) 3243-3850</t>
  </si>
  <si>
    <t>ADRIANA DE SOUZA LINK</t>
  </si>
  <si>
    <t>atm048@atminformatica.com.br</t>
  </si>
  <si>
    <t>82.128.927/0001.76</t>
  </si>
  <si>
    <t>ATM INFORMATICA LTDA</t>
  </si>
  <si>
    <t>47 3231-6325</t>
  </si>
  <si>
    <t>ANTONIO ALTAMIR DA SILVA</t>
  </si>
  <si>
    <t>atm087@atminformatica.com.br</t>
  </si>
  <si>
    <t>CLEBER NUNES DE MATOS</t>
  </si>
  <si>
    <t>atm093@atminformatica.com.br</t>
  </si>
  <si>
    <t>SIDNEY SILVA</t>
  </si>
  <si>
    <t>atm088@atminformatica.com.br</t>
  </si>
  <si>
    <t>MARCOS BERNARDI</t>
  </si>
  <si>
    <t>bernardi.marcosb@terra.com.br</t>
  </si>
  <si>
    <t>10.524.653/0001.23</t>
  </si>
  <si>
    <t xml:space="preserve">BERNARDI CONTABILIDADE  LTDA </t>
  </si>
  <si>
    <t>(47)3328-1236</t>
  </si>
  <si>
    <t>ANA PAULA BUNDE BOGO</t>
  </si>
  <si>
    <t>contabil03@bfcontadores.com.br</t>
  </si>
  <si>
    <t>SEBASTIAN REPETTO</t>
  </si>
  <si>
    <t>sebarepetto_7@hotmail.com</t>
  </si>
  <si>
    <t>CESAR ANTONIO DA SILVA</t>
  </si>
  <si>
    <t>l.acontabilidade@terra.com.br</t>
  </si>
  <si>
    <t>10.520.259/0001.17</t>
  </si>
  <si>
    <t xml:space="preserve">CAROLINE LUSTOZA BOOS     </t>
  </si>
  <si>
    <t>(47)3035-7614</t>
  </si>
  <si>
    <t>FABRICIO SCHMITT</t>
  </si>
  <si>
    <t>fiscal@cremer.com.br</t>
  </si>
  <si>
    <t>12.420.164/0012.00</t>
  </si>
  <si>
    <t>CM HOSPITALAR S A</t>
  </si>
  <si>
    <t>(16) 3995-9400</t>
  </si>
  <si>
    <t>GUILHERME PATRICIO MAXIMIANO</t>
  </si>
  <si>
    <t>fiscal3@comax.srv.br</t>
  </si>
  <si>
    <t>86.376.985/0001.70</t>
  </si>
  <si>
    <t xml:space="preserve">COMAX - CONTABILIDADE  MAXIMIANO S/S LTDA </t>
  </si>
  <si>
    <t>(47)3386-1077</t>
  </si>
  <si>
    <t>JOSE CARLOS ESMERALDINO ESMERALDINO</t>
  </si>
  <si>
    <t>jce@contabilidadeesmeraldino.com.br</t>
  </si>
  <si>
    <t>18.515.192/0001.34</t>
  </si>
  <si>
    <t>CONTABILIDADE ESMERALDINO</t>
  </si>
  <si>
    <t>(48) 3642-2011</t>
  </si>
  <si>
    <t>RICARDO ALEXANDRO KLOCK</t>
  </si>
  <si>
    <t>ricardoklock76@gmail.com</t>
  </si>
  <si>
    <t>85.142.016/0001.91</t>
  </si>
  <si>
    <t xml:space="preserve">CONTABILIDADE GABI LTDA </t>
  </si>
  <si>
    <t>(47)3330-0169</t>
  </si>
  <si>
    <t>LUIS OTAVIO MACHADO</t>
  </si>
  <si>
    <t>luis@contaf.net.br</t>
  </si>
  <si>
    <t>76.848.183/0001.61</t>
  </si>
  <si>
    <t>CONTAF LTDA</t>
  </si>
  <si>
    <t>(47)3340-1266</t>
  </si>
  <si>
    <t>DANIEL ALESSANDRO SILVA</t>
  </si>
  <si>
    <t>fiscal@contexata.com.br</t>
  </si>
  <si>
    <t>BEATRIZ MARIA BALDISSERA</t>
  </si>
  <si>
    <t>BEATRIZ@CONTROLECONTABILIDADE.COM.BR</t>
  </si>
  <si>
    <t>MARCIO LUIZ STOLF</t>
  </si>
  <si>
    <t>marcio@contabilidadesul.com.br</t>
  </si>
  <si>
    <t>07.150.018/0001.19</t>
  </si>
  <si>
    <t>CONTSUL CONTABILIDADE E ASSESSORIA EMPRESARIAL LTDA</t>
  </si>
  <si>
    <t xml:space="preserve">(48)3241-8697 </t>
  </si>
  <si>
    <t>JOSE GEMINIANO CIDADE NETO</t>
  </si>
  <si>
    <t>grupocotre.adm@gmail.com</t>
  </si>
  <si>
    <t>01.191.412/0001.19</t>
  </si>
  <si>
    <t>COTRE SERVICOS DE CONTABILIDADE EIRELI</t>
  </si>
  <si>
    <t>(48) 3246-7434</t>
  </si>
  <si>
    <t>SABRINA PEREIRA RODRIGUES</t>
  </si>
  <si>
    <t>fiscal@diferencialcontabilidade.cnt.br</t>
  </si>
  <si>
    <t>29.101.844/0001.00</t>
  </si>
  <si>
    <t>DIFERENCIAL CONTABILIDADE LTDA</t>
  </si>
  <si>
    <t xml:space="preserve">(48) 30253048 </t>
  </si>
  <si>
    <t>CARLOS GUSTAVO SLOMSKI</t>
  </si>
  <si>
    <t>DINAMICA.CNT@GMAIL.COM</t>
  </si>
  <si>
    <t>05.219.367/0001.14</t>
  </si>
  <si>
    <t>DINAMICA CONTABILIDADE LTDA ME</t>
  </si>
  <si>
    <t>(047)3333-1210</t>
  </si>
  <si>
    <t>FELIPE WYLLIAN GAIO</t>
  </si>
  <si>
    <t>controladoria.felipe@vanelise.com.br</t>
  </si>
  <si>
    <t>050.321.289-02</t>
  </si>
  <si>
    <t>(48) 98841-7496</t>
  </si>
  <si>
    <t>GUILHERME B. HILLESHEIM</t>
  </si>
  <si>
    <t>guilherme@inovacon.com.br</t>
  </si>
  <si>
    <t>22.092.457/0001.06</t>
  </si>
  <si>
    <t>INOVACON CONTABILIDADE LTDA</t>
  </si>
  <si>
    <t xml:space="preserve">48 33466365   </t>
  </si>
  <si>
    <t>071.131.269-95</t>
  </si>
  <si>
    <t>47 33372500</t>
  </si>
  <si>
    <t>LILIAN GRAZIELA DE OLIVEIRA MACHADO</t>
  </si>
  <si>
    <t>lilian@vallecontabilidade.com.br</t>
  </si>
  <si>
    <t>08.924.361/0001.36</t>
  </si>
  <si>
    <t>J. K. R. SERVICOS CONTABEIS S S</t>
  </si>
  <si>
    <t>(48) 3024-4170</t>
  </si>
  <si>
    <t>JONES R. BUSSMANN</t>
  </si>
  <si>
    <t>JONES.BUSSMANN@HOTMAIL.COM</t>
  </si>
  <si>
    <t>039.735.769-98</t>
  </si>
  <si>
    <t>(49) 3647-9004</t>
  </si>
  <si>
    <t>RODRIGO MULLER</t>
  </si>
  <si>
    <t>escrita03@lcsalvador.com.br</t>
  </si>
  <si>
    <t>00.058.944/0001.10</t>
  </si>
  <si>
    <t>LC SALVADOR SERV. CONTABEIS S/S LTDA - EPP</t>
  </si>
  <si>
    <t>(47)3327-1161</t>
  </si>
  <si>
    <t>MAIKE BAULER THEIS</t>
  </si>
  <si>
    <t>maike.contabilidade@hotmail.com</t>
  </si>
  <si>
    <t>004.589.769-70</t>
  </si>
  <si>
    <t>(47) 3394-7530</t>
  </si>
  <si>
    <t>NILZA MARIA MARTINS MATTEI</t>
  </si>
  <si>
    <t>martinsempresacontabil@hotmail.com</t>
  </si>
  <si>
    <t>03.251.612/0001.45</t>
  </si>
  <si>
    <t>MARTINS EMPRESA CONTABIL S/S LTDA - ME</t>
  </si>
  <si>
    <t>(48) 3224-6234</t>
  </si>
  <si>
    <t>MAICON LARGURA</t>
  </si>
  <si>
    <t>FISCAL8@CMASIERO.COM.BR</t>
  </si>
  <si>
    <t>15.347.544/0001.00</t>
  </si>
  <si>
    <t>MASIERO ASSESSORIA CONTABIL EIRELI EPP</t>
  </si>
  <si>
    <t>(47)3384-0574</t>
  </si>
  <si>
    <t>NADYA GRAHL</t>
  </si>
  <si>
    <t>fiscal1@cmasiero.com.br</t>
  </si>
  <si>
    <t>ELISA CAROLINA OBERTIER</t>
  </si>
  <si>
    <t>ELISACAROLINA2017@GMAIL.COM</t>
  </si>
  <si>
    <t>02.919.668/0001.62</t>
  </si>
  <si>
    <t>MISSNER HOSPITALAR EIRELI</t>
  </si>
  <si>
    <t>(47) 3340-0286</t>
  </si>
  <si>
    <t>ANDREIA MARIA BEUREN</t>
  </si>
  <si>
    <t>contabil2@ns.com.br</t>
  </si>
  <si>
    <t>RAFAEL DA COSTA PORTO</t>
  </si>
  <si>
    <t>pessoal@poolcontabilidade.com.br</t>
  </si>
  <si>
    <t>ROGER KAUFMANN TEIXEIRA</t>
  </si>
  <si>
    <t>rteixeira@rgcontadores.com.br</t>
  </si>
  <si>
    <t>83.713.123/0001.05</t>
  </si>
  <si>
    <t>RG CONTADORES ASSOCIADOS S/S</t>
  </si>
  <si>
    <t>(48) 3037-1234</t>
  </si>
  <si>
    <t>ADILSON KLOHN JUNIOR</t>
  </si>
  <si>
    <t>adilson@sisplansistemas.com.br</t>
  </si>
  <si>
    <t>04.071.299/0001.26</t>
  </si>
  <si>
    <t xml:space="preserve">SISPLAN SISTEMAS E PLANEJAMENTO LTDA </t>
  </si>
  <si>
    <t>47 33806100</t>
  </si>
  <si>
    <t>TATIANA COMERLATO</t>
  </si>
  <si>
    <t>tatI.COMERLATO@HOTMAIL.COM</t>
  </si>
  <si>
    <t>23.711.349/0001.37</t>
  </si>
  <si>
    <t>(48) 3050-1493</t>
  </si>
  <si>
    <t>WELLYTON CARLOS TOMAZ</t>
  </si>
  <si>
    <t>wellyton@tercontabeis.com.br</t>
  </si>
  <si>
    <t>35.929.027/0001.48</t>
  </si>
  <si>
    <t>THIAGO GUSTAVO RIBEIRO</t>
  </si>
  <si>
    <t>(48) 3364-6309</t>
  </si>
  <si>
    <t>ANA PAULA NEVES ZANELA</t>
  </si>
  <si>
    <t>financeiro@triersistemas.com.br</t>
  </si>
  <si>
    <t>03.009.299/0001.33</t>
  </si>
  <si>
    <t>TRIER COMERCIO DE SOFTWARES</t>
  </si>
  <si>
    <t>(48) 3658-9800</t>
  </si>
  <si>
    <t>MARCELO ROBERTO PADILHA AMANTE</t>
  </si>
  <si>
    <t>marceloamante@msn.com</t>
  </si>
  <si>
    <t>11.517.197/0001.57</t>
  </si>
  <si>
    <t>VEIGA FARIA CONTABILIDADE LTDA - ME</t>
  </si>
  <si>
    <t>(48) 3225-4626</t>
  </si>
  <si>
    <t>EDIO DA SILVA</t>
  </si>
  <si>
    <t>altcont@terra.com.br</t>
  </si>
  <si>
    <t>01.509.446/0001.09</t>
  </si>
  <si>
    <t xml:space="preserve">ALTERNATIVA CONTABIL EIRELI </t>
  </si>
  <si>
    <t>(47) 3209 2917</t>
  </si>
  <si>
    <t>GLAUCIA REGINA SCHREINER DA SILVA</t>
  </si>
  <si>
    <t>financeiro@bdscontabil.com.br</t>
  </si>
  <si>
    <t>04.475.530/0001.47</t>
  </si>
  <si>
    <t xml:space="preserve">BDS ASSESSORIA CONTABIL S/S </t>
  </si>
  <si>
    <t>47 3332-2900</t>
  </si>
  <si>
    <t>GUILHERME ALDORI ANTON</t>
  </si>
  <si>
    <t>contabil04@bfcontadores.com.br</t>
  </si>
  <si>
    <t>ROLIM DE MOURA</t>
  </si>
  <si>
    <t>CLAUDINEIDE SOUZA LEITE SANTOS</t>
  </si>
  <si>
    <t>mais.contabilidade.claudia@bol.com.br</t>
  </si>
  <si>
    <t>04.004.410/0001.61</t>
  </si>
  <si>
    <t>COMERCIO DE IMPLEMENTOS AGRICOLAS EIREL</t>
  </si>
  <si>
    <t>(69) 99217-8976</t>
  </si>
  <si>
    <t>JANAINA PEREIRA</t>
  </si>
  <si>
    <t>fiscal@hemmer.com.br</t>
  </si>
  <si>
    <t>82.641.986/0001.43</t>
  </si>
  <si>
    <t>COMPANHIA HEMMER INDUSTRIA E COMERCIO</t>
  </si>
  <si>
    <t>047 3037 50000</t>
  </si>
  <si>
    <t>MARCOS PAULO VOLPI</t>
  </si>
  <si>
    <t>fiscal@volpicontabil.com.br</t>
  </si>
  <si>
    <t>08.614.017/0001.40</t>
  </si>
  <si>
    <t xml:space="preserve">CONCEITUS CONTABILIDADE E ASSESSORIA TRIBUTARIA LTDA </t>
  </si>
  <si>
    <t>(047)3328-1580</t>
  </si>
  <si>
    <t>WILMAR LUIZ CORREIA</t>
  </si>
  <si>
    <t>wilmar@cpontual.com.br</t>
  </si>
  <si>
    <t xml:space="preserve">CONTABILIDADE PONTUAL LTDA </t>
  </si>
  <si>
    <t>MARCO ANTONIO DE ANDRADE</t>
  </si>
  <si>
    <t>marco.andrade@cooper.coop.br</t>
  </si>
  <si>
    <t>SÃO JOSE DOS QUATRO MARCOS</t>
  </si>
  <si>
    <t>LUCIANI FREIRE SANCHES DA SILVA</t>
  </si>
  <si>
    <t>luciani.sanches@hotmail.com</t>
  </si>
  <si>
    <t>14.123.587/0001.30</t>
  </si>
  <si>
    <t>ELLU CONTABIL LTDA</t>
  </si>
  <si>
    <t>(65) 3251-2056</t>
  </si>
  <si>
    <t>JULIANO MERINI</t>
  </si>
  <si>
    <t>jlomerini@gmail.com</t>
  </si>
  <si>
    <t>GESSICA FONSECA GONCALVES</t>
  </si>
  <si>
    <t>GESSICAFONSECA91@GMAIL.COM</t>
  </si>
  <si>
    <t>08.203.650/0001.46</t>
  </si>
  <si>
    <t>EXECUTIVA CONTABILIDADE S/S LTDA-ME</t>
  </si>
  <si>
    <t>(47)3333-6205</t>
  </si>
  <si>
    <t>JANAYNA EBEL</t>
  </si>
  <si>
    <t>janaynaebel@gmail.com</t>
  </si>
  <si>
    <t>03.485.692/0001.01</t>
  </si>
  <si>
    <t>HANSA-FLEX  DO BRASIL LTDA.</t>
  </si>
  <si>
    <t>(47)3323-9066</t>
  </si>
  <si>
    <t>LUISA MARIA LITWIN</t>
  </si>
  <si>
    <t>luisalitwin@gmail.com</t>
  </si>
  <si>
    <t>02.752.598/0001.09</t>
  </si>
  <si>
    <t>INDICON EMPREENDIMENTOS PROFISSIONAIS S/S</t>
  </si>
  <si>
    <t>(48) 3028-7979</t>
  </si>
  <si>
    <t>MAISA VIEIRA SECHINI</t>
  </si>
  <si>
    <t>fiscal@jsantoscontabilidade.com.br</t>
  </si>
  <si>
    <t>LEONARDO LUIS SIMAS LUIZ</t>
  </si>
  <si>
    <t>leonardo@nextauditores.com.br</t>
  </si>
  <si>
    <t>19.280.834/0001.26</t>
  </si>
  <si>
    <t>NEXT AUDITORES INDEPENDENTES S/S</t>
  </si>
  <si>
    <t>(47)3288-1979</t>
  </si>
  <si>
    <t>FABIANA MONTIBELLER</t>
  </si>
  <si>
    <t>FABIANA@PHADV.COM.BR</t>
  </si>
  <si>
    <t>03.742.334/0001.29</t>
  </si>
  <si>
    <t>PABST &amp; HADLICH ADVOGADOS ASSOCIADOS</t>
  </si>
  <si>
    <t>(47)3329-0333</t>
  </si>
  <si>
    <t>ESTER MOSTIACK CARDOSO</t>
  </si>
  <si>
    <t>contabil@ribeiroacontabilidade.com.br</t>
  </si>
  <si>
    <t>RAFAEL KORB</t>
  </si>
  <si>
    <t>fiscal@sardocontabilidade.com.br</t>
  </si>
  <si>
    <t>00.061.649/0001.12</t>
  </si>
  <si>
    <t>SALETE SARDO - ME</t>
  </si>
  <si>
    <t>47-33391415</t>
  </si>
  <si>
    <t>LEANDRO NORONHA FERREIRA</t>
  </si>
  <si>
    <t>LEANDRO-OFICIAL92@OUTLOOK.COM</t>
  </si>
  <si>
    <t>80.672.587/0001.14</t>
  </si>
  <si>
    <t>SIND DAS EMPR SERV CONT ASSES CONS PER INF PESQ GDE FLORIANOPOLIS</t>
  </si>
  <si>
    <t>ROSEMERI DE SOUZA</t>
  </si>
  <si>
    <t>rosemeri@souzacontab.com.br</t>
  </si>
  <si>
    <t>28.365.136/0001.14</t>
  </si>
  <si>
    <t>SOUZA SOLUCOES CONTABEIS E EMPRESARIAL LTDA - ME</t>
  </si>
  <si>
    <t>47 30805444</t>
  </si>
  <si>
    <t>KARINA DANIELA KUHN</t>
  </si>
  <si>
    <t>karina.kuhn84@gmail.com</t>
  </si>
  <si>
    <t>05.608.273/0001.37</t>
  </si>
  <si>
    <t>TAKAI VEICULOS LTDA</t>
  </si>
  <si>
    <t>(47)2111-1005</t>
  </si>
  <si>
    <t>SHEILA KOSMALISKI DE CARVALHO</t>
  </si>
  <si>
    <t>fiscal@vaniocontabilidade.com.br</t>
  </si>
  <si>
    <t>07.682.836/0001.62</t>
  </si>
  <si>
    <t>VANIO CONTABILIDADE EIRELI</t>
  </si>
  <si>
    <t>48 32543588</t>
  </si>
  <si>
    <t>TANIA DIAS DE OLIVEIRA</t>
  </si>
  <si>
    <t>rh02@bfcontadores.com.br</t>
  </si>
  <si>
    <t>GISELI ANAIR BITTENCOURT</t>
  </si>
  <si>
    <t>RH10@CAPITALCONTADORES.COM.BR</t>
  </si>
  <si>
    <t>TATIANE SCNHEIDER  MARQUEZ</t>
  </si>
  <si>
    <t>TATIANE.CMCONTABILIDADE@GMAIL.COM</t>
  </si>
  <si>
    <t>12.332.127/0001.97</t>
  </si>
  <si>
    <t>CM CONTABILIDADE EIRELI</t>
  </si>
  <si>
    <t>MARIA GORETTI DE SOUZA E SILVA GOETZINGER</t>
  </si>
  <si>
    <t>RH@VOLPICONTABIL.COM.BR</t>
  </si>
  <si>
    <t>SILVANA RUDOLF</t>
  </si>
  <si>
    <t>pessoal@contabilidadedeschamps.com.br</t>
  </si>
  <si>
    <t>03.610.558/0001.87</t>
  </si>
  <si>
    <t xml:space="preserve">CONTABILIDADE DESCHAMPS S/S LTDA </t>
  </si>
  <si>
    <t>(47)3323-4874</t>
  </si>
  <si>
    <t>AMIRYS DA SILVA BUENO</t>
  </si>
  <si>
    <t>AMIRYS@COSTASC.COM.BR</t>
  </si>
  <si>
    <t>83.639.146/0001.09</t>
  </si>
  <si>
    <t>COSTA SERVICOS CONTABEIS LTDA</t>
  </si>
  <si>
    <t>(47)3379-191</t>
  </si>
  <si>
    <t>JORGE MARTIN BUBLITZ</t>
  </si>
  <si>
    <t>jorge@dunamis.srv.br</t>
  </si>
  <si>
    <t>83.799.536/0001.46</t>
  </si>
  <si>
    <t>DUNAMIS CONTABILIDADE LTDA - ME</t>
  </si>
  <si>
    <t>(47)3231-5000</t>
  </si>
  <si>
    <t>ADRIANA NELITA FONSECA</t>
  </si>
  <si>
    <t>pessoal1.aecon@gmail.com</t>
  </si>
  <si>
    <t>21.263.617/0001.70</t>
  </si>
  <si>
    <t>EDSON PORGENTINO CHAVES CONTABILIDADE - ME</t>
  </si>
  <si>
    <t>(48) 9108-4018</t>
  </si>
  <si>
    <t>LUCIMAR RODRIGUES FCHINI</t>
  </si>
  <si>
    <t>luci@fachinicontabilidade.com.br</t>
  </si>
  <si>
    <t>08.903.881/0001.62</t>
  </si>
  <si>
    <t>FACHINI CONTABILIDADE SS - ME</t>
  </si>
  <si>
    <t>47 3332-1363</t>
  </si>
  <si>
    <t>DIRCE MARIA GRAVE BIEGER</t>
  </si>
  <si>
    <t>dirce@lipycontabilidade.com.br</t>
  </si>
  <si>
    <t>07.340.283/0001.60</t>
  </si>
  <si>
    <t>LIPY CONTABILIDADE LTDA - ME</t>
  </si>
  <si>
    <t>(48) 3234-8426</t>
  </si>
  <si>
    <t>SANDRA DE FATIMA THIBES DOS SANTOS</t>
  </si>
  <si>
    <t>contato@contabilidadelitoral.com.br</t>
  </si>
  <si>
    <t>JOAO RUBENS FRANCISCO</t>
  </si>
  <si>
    <t>rh@matrixcontabilidade.com.br</t>
  </si>
  <si>
    <t>03.805.919/0001.40</t>
  </si>
  <si>
    <t>MTCON CONTABILIDADE EIRELI</t>
  </si>
  <si>
    <t>47 33326062</t>
  </si>
  <si>
    <t>WILLYAN VIEIRA</t>
  </si>
  <si>
    <t>pessoal@osaidacon.com.br</t>
  </si>
  <si>
    <t>04.529.503/0001.00</t>
  </si>
  <si>
    <t>OSAIDACON - CONSULTORIA CONTABIL E EMPRESARIAL - SOCIEDADE SIMPLES</t>
  </si>
  <si>
    <t>(48) 8401-2387</t>
  </si>
  <si>
    <t>RUBENS SACHTLEBEN</t>
  </si>
  <si>
    <t>RUBENS@RSADMIN.COM.BR</t>
  </si>
  <si>
    <t>10.683.422/0001.62</t>
  </si>
  <si>
    <t>R&amp;S LTDA - ME</t>
  </si>
  <si>
    <t>(47)3340-7968</t>
  </si>
  <si>
    <t>GUILHERME HENRIQUE SCHENKE</t>
  </si>
  <si>
    <t>ghschenke@gmail.com</t>
  </si>
  <si>
    <t>AMABILE ESPINDOLA</t>
  </si>
  <si>
    <t>pessoal@santacontabilidade.com.br</t>
  </si>
  <si>
    <t>10.801.093/0001.07</t>
  </si>
  <si>
    <t>SANTA CONTABILIDADE EIRELI ME</t>
  </si>
  <si>
    <t>(48) 3259-2880</t>
  </si>
  <si>
    <t>JESSICA KELLY SCHONFELDER</t>
  </si>
  <si>
    <t>patricia@servicecontabilidade.com.br</t>
  </si>
  <si>
    <t>ELIZIANE POLLNOW</t>
  </si>
  <si>
    <t>RH@WOELFER.COM.BR</t>
  </si>
  <si>
    <t>FABIOLA APARECIDA PANCHENIAK</t>
  </si>
  <si>
    <t>fabiolapancheniak@gmail.com</t>
  </si>
  <si>
    <t>72.384.738/0001.00</t>
  </si>
  <si>
    <t>ZONTA CONTABILIDADE S/S - EPP</t>
  </si>
  <si>
    <t>(47)3322-2632</t>
  </si>
  <si>
    <t>ALESSANDRA FISCHER MICHEL</t>
  </si>
  <si>
    <t>apoiocontabilrh@gmail.com</t>
  </si>
  <si>
    <t>CELIO DOROTAVIO DA SILVA</t>
  </si>
  <si>
    <t>celio@aliancacontabilbnu.com.br</t>
  </si>
  <si>
    <t>FABIANO RUFINO</t>
  </si>
  <si>
    <t>fabiano.rufino@bdscontabil.com.br</t>
  </si>
  <si>
    <t>JEFFERSON FABIANO TEODORO</t>
  </si>
  <si>
    <t>jefferson@better.srv.br</t>
  </si>
  <si>
    <t>05.825.305/0001.56</t>
  </si>
  <si>
    <t>BETTER CONTABILIDADE LTDA</t>
  </si>
  <si>
    <t>(47)3041-7007</t>
  </si>
  <si>
    <t>BODOQUENA</t>
  </si>
  <si>
    <t>CELEIDA P A  DE ARAUJO</t>
  </si>
  <si>
    <t>cpadearaujo@gmail.com</t>
  </si>
  <si>
    <t>105.634.071-15</t>
  </si>
  <si>
    <t>CELEIDA P ARANDA  DE ARAUJO</t>
  </si>
  <si>
    <t>(67) 3268-1608</t>
  </si>
  <si>
    <t>MIRTES GLAU CRISTOFOLINI</t>
  </si>
  <si>
    <t>aadm@negri.com.br</t>
  </si>
  <si>
    <t>LENOAR DA SILVA FARIAS</t>
  </si>
  <si>
    <t>lenoar@depizzolcontabil.com.br</t>
  </si>
  <si>
    <t>06.060.698/0001.17</t>
  </si>
  <si>
    <t>DEPIZZOL ORGANIZACAO CONTABIL.COM.BR FARIAS DEPIZZOL</t>
  </si>
  <si>
    <t>(51) 99365-8083</t>
  </si>
  <si>
    <t>SANDRA PEREIRA DE ABREU OLIVEIRA</t>
  </si>
  <si>
    <t>diferencialcontabilidade18@gmail.com</t>
  </si>
  <si>
    <t>DYNARA DE OLIVEIRA</t>
  </si>
  <si>
    <t>dynara@conexaocont.com.br</t>
  </si>
  <si>
    <t>059.074.589-17</t>
  </si>
  <si>
    <t>473322-2495</t>
  </si>
  <si>
    <t>CARLOS ROBERTO DA SILVA JUNIOR</t>
  </si>
  <si>
    <t>Carlos.s.junyor@hotmail.com</t>
  </si>
  <si>
    <t>85.297.463/0002.09</t>
  </si>
  <si>
    <t>ESCRITORIO DE CONTABILIDADE RONCHI EIRELI EPP</t>
  </si>
  <si>
    <t>47-3379.1324</t>
  </si>
  <si>
    <t>DENISE CHRAST MARTINS</t>
  </si>
  <si>
    <t>ronchicontabilidade@netuno.com.br</t>
  </si>
  <si>
    <t>JESSE CLEBER DE SOUZA</t>
  </si>
  <si>
    <t>jesse@executivacontab.com.br</t>
  </si>
  <si>
    <t>ROSANI CENSI</t>
  </si>
  <si>
    <t>incentivo@terra.com.br</t>
  </si>
  <si>
    <t>83.486.639/0001.56</t>
  </si>
  <si>
    <t>INCENTIVO CONTABILIDADE LTDA - ME</t>
  </si>
  <si>
    <t>(47)3035-1594</t>
  </si>
  <si>
    <t>FRANCIELI GOETTEN CARVALHO</t>
  </si>
  <si>
    <t>c.ativa@contabilidadelitoral.com.br</t>
  </si>
  <si>
    <t>LUCIANE DE FREITAS</t>
  </si>
  <si>
    <t>luciane@contabsul.com.br</t>
  </si>
  <si>
    <t>628.456.750-20</t>
  </si>
  <si>
    <t>(51) 3343-8583</t>
  </si>
  <si>
    <t>SAO PAULO</t>
  </si>
  <si>
    <t>MARIA APARECIDA ARAUJO DA SILVA</t>
  </si>
  <si>
    <t>CIDA@MAAS.COM.BR</t>
  </si>
  <si>
    <t>10.241.379/0001.85</t>
  </si>
  <si>
    <t>MAAS ASSESSORIA</t>
  </si>
  <si>
    <t>(11) 94472-1959</t>
  </si>
  <si>
    <t>JOSE ITAMIRO VARGAS</t>
  </si>
  <si>
    <t>contador@expansaocontabil.com.br</t>
  </si>
  <si>
    <t>79.879.060/0001.86</t>
  </si>
  <si>
    <t>META LINEAR ASSESSORIA CONTABIL LTDA - EPP</t>
  </si>
  <si>
    <t>047 3037 5941</t>
  </si>
  <si>
    <t>PEDRO GILMAR FANK</t>
  </si>
  <si>
    <t>pedro@fank.com.br</t>
  </si>
  <si>
    <t>01.877.180/0001.57</t>
  </si>
  <si>
    <t>MJ FANK ASSESSORIA CONTABIL LTDA - ME</t>
  </si>
  <si>
    <t>(47)3340-4050</t>
  </si>
  <si>
    <t>NATANI QUERINO DOS SANTOS</t>
  </si>
  <si>
    <t>natani@orcontol.com.br</t>
  </si>
  <si>
    <t>IARA REGINA DOS SANTOS PARISOTTO</t>
  </si>
  <si>
    <t>iaraparisotto@furb.br</t>
  </si>
  <si>
    <t>02.757.241/0001.05</t>
  </si>
  <si>
    <t>PARISOTTO CONTABILIDADE LTDA EPP</t>
  </si>
  <si>
    <t>(047)3323-4871</t>
  </si>
  <si>
    <t>LEONARDO ALBA PARISOTTO</t>
  </si>
  <si>
    <t>leonardo@parisottocontabil.com.br</t>
  </si>
  <si>
    <t>MARCIO ANTONIO CRUZ</t>
  </si>
  <si>
    <t>adriangelagerencial@hotmail.com</t>
  </si>
  <si>
    <t>80.553.696/0001.12</t>
  </si>
  <si>
    <t>QUIRINOS CONTABILIDADE LTDA</t>
  </si>
  <si>
    <t>(41) 3383-8144</t>
  </si>
  <si>
    <t>YARA PATRICIA RAMPELOTI</t>
  </si>
  <si>
    <t>patricia@rampeloticontabilidade.com.br</t>
  </si>
  <si>
    <t>07.039.545/0001.50</t>
  </si>
  <si>
    <t>RAMPELOTTI CONTABILIDADE LTDA - ME</t>
  </si>
  <si>
    <t>(47)3339-6467</t>
  </si>
  <si>
    <t>RICARDO LUIZ TOMAZ</t>
  </si>
  <si>
    <t>tomaz@tomazcontabilidade.com</t>
  </si>
  <si>
    <t>12.590.671/0001.39</t>
  </si>
  <si>
    <t>TOMAZ CONTABILIDADE EIRELI</t>
  </si>
  <si>
    <t>(47)3330-7000</t>
  </si>
  <si>
    <t>ELISANGELA FACHINELLO ROCHA</t>
  </si>
  <si>
    <t>elis@versatilcontabilidade.com.br</t>
  </si>
  <si>
    <t xml:space="preserve">SAO JOSE DOS PINHAIS </t>
  </si>
  <si>
    <t>VALERIA RITA KRAUSS KRUEGER</t>
  </si>
  <si>
    <t>vrkkrueger@gmail.com</t>
  </si>
  <si>
    <t>ALMIR JOSE FURTADO</t>
  </si>
  <si>
    <t>almir.ajf@gmail.com</t>
  </si>
  <si>
    <t>628.993.689-15</t>
  </si>
  <si>
    <t>REGINA TAISE SOUZA</t>
  </si>
  <si>
    <t>REGINA.SOUZA@ALTENBURG.COM.BR</t>
  </si>
  <si>
    <t>75.293.662/0001.04</t>
  </si>
  <si>
    <t>ALTENBURG INDUSTRIA TEXTIL LTDA</t>
  </si>
  <si>
    <t>47-33311629</t>
  </si>
  <si>
    <t>SIGEYUKI SAKURADA</t>
  </si>
  <si>
    <t>sakurada@sakber.com.br</t>
  </si>
  <si>
    <t>13.269.205/0001.19</t>
  </si>
  <si>
    <t xml:space="preserve">CICLO ASSESSORIA CONTABIL LTDA </t>
  </si>
  <si>
    <t>CLEBER PARACAMPOS SARDA</t>
  </si>
  <si>
    <t>cleber@suportesc.com.br</t>
  </si>
  <si>
    <t>016.412.859-07</t>
  </si>
  <si>
    <t>(48) 3035-5738</t>
  </si>
  <si>
    <t>MARCOS PAULO TOMIO</t>
  </si>
  <si>
    <t>fiscal@contabilidadedeschamps.com.br</t>
  </si>
  <si>
    <t>CLAUDINEI DA SILVA</t>
  </si>
  <si>
    <t>claudinei@dunamis.srv.br</t>
  </si>
  <si>
    <t>MARIANE CARDOSO</t>
  </si>
  <si>
    <t>lojaodosretalhosnb@gmail.com</t>
  </si>
  <si>
    <t>76.814.037/0001.15</t>
  </si>
  <si>
    <t>ERNANI DA ROSA EPP</t>
  </si>
  <si>
    <t>(48) 3354-0548</t>
  </si>
  <si>
    <t>FREDERICO KUHNEN</t>
  </si>
  <si>
    <t>frederico@escopo.cnt.br</t>
  </si>
  <si>
    <t>FELIPE JORGE SILVA</t>
  </si>
  <si>
    <t>FELICON@FELICON.COM.BR</t>
  </si>
  <si>
    <t>10.808.677/0001.04</t>
  </si>
  <si>
    <t>FELIPE JORGE SILVA O CONTABILISTA - ME</t>
  </si>
  <si>
    <t>(48) 3223-7909</t>
  </si>
  <si>
    <t>RODRIGO MERLINI</t>
  </si>
  <si>
    <t>fiscal@franciscontabilidade.com.br</t>
  </si>
  <si>
    <t>TAINA LAIS SANTANA</t>
  </si>
  <si>
    <t>fiscalestevescontabilidade@yahoo.com</t>
  </si>
  <si>
    <t>037.577.599-40</t>
  </si>
  <si>
    <t>GISELI ESTEVES MOTA</t>
  </si>
  <si>
    <t>(48) 3463-2848</t>
  </si>
  <si>
    <t>FRANCIELE ANDRIOLLI</t>
  </si>
  <si>
    <t>fiscal@gmcontadores.com.br</t>
  </si>
  <si>
    <t>DIEGO SCHLEMPER ROSA</t>
  </si>
  <si>
    <t>diego@jmfcontabilidade.com.br</t>
  </si>
  <si>
    <t>81.335.895/0001.17</t>
  </si>
  <si>
    <t>JMF CONTABILIDADE EMPRESARIAL E FISCAL LTDA - ME</t>
  </si>
  <si>
    <t>(47)3326-5123</t>
  </si>
  <si>
    <t>LEANDRO NEVES</t>
  </si>
  <si>
    <t>leandrolncontabilidade@gmail.com</t>
  </si>
  <si>
    <t>733.017.369-04</t>
  </si>
  <si>
    <t>48 3237-9732</t>
  </si>
  <si>
    <t>JULIANE CRISTIANA STRAPAVZON</t>
  </si>
  <si>
    <t>liracontabilidade@hotmail.com</t>
  </si>
  <si>
    <t>14.481.919/0001.59</t>
  </si>
  <si>
    <t>LIRA CONTABILIDADE</t>
  </si>
  <si>
    <t>48 32596851</t>
  </si>
  <si>
    <t>IALLY AGAPITO ZANELA</t>
  </si>
  <si>
    <t>iallyzanela@hotmail.com</t>
  </si>
  <si>
    <t>THAISY BAVARESCO</t>
  </si>
  <si>
    <t>fiscal@ortecontabil.com.br</t>
  </si>
  <si>
    <t>75.284.828/0001.18</t>
  </si>
  <si>
    <t>ORTECON ORGANIZACAO TECNICA CONTABIL S/S LTDA - EPP</t>
  </si>
  <si>
    <t>(48) 3025-3560</t>
  </si>
  <si>
    <t>IRA SOARES DE SOUZA</t>
  </si>
  <si>
    <t>renatobfreire@hotmail.com</t>
  </si>
  <si>
    <t>087.415.187-21</t>
  </si>
  <si>
    <t>RENATO</t>
  </si>
  <si>
    <t>(48) 99164-1602</t>
  </si>
  <si>
    <t>GRACIELI LAZZAROTTO KRUEGER</t>
  </si>
  <si>
    <t>GRACIELI@RHCONTABILIDADE.COM.BR</t>
  </si>
  <si>
    <t>03.094.944/0001.63</t>
  </si>
  <si>
    <t>RH SANTA CATARINA CONTABILIDADE SS LTDA</t>
  </si>
  <si>
    <t>(47)9185-4320</t>
  </si>
  <si>
    <t>THIAGO FELIPE DA SILVA</t>
  </si>
  <si>
    <t>thiago@tedcontabilidade.com</t>
  </si>
  <si>
    <t>15.175.287/0001.68</t>
  </si>
  <si>
    <t>T&amp;D CONTABILIDADE EIRELI</t>
  </si>
  <si>
    <t>(48) 3246-1241</t>
  </si>
  <si>
    <t>WELLINGTON FELIPE OECHSLER</t>
  </si>
  <si>
    <t>wellington.felipe@senior.com.br</t>
  </si>
  <si>
    <t>093.709.349-10</t>
  </si>
  <si>
    <t>99176-7794</t>
  </si>
  <si>
    <t>DJNIFER BIANCA RICARDO</t>
  </si>
  <si>
    <t>djniferbianca@gmail.com</t>
  </si>
  <si>
    <t>ANA MARIA NASARIO ANTUNES</t>
  </si>
  <si>
    <t>ana.solida5@gmail.com</t>
  </si>
  <si>
    <t>602.003.919-68</t>
  </si>
  <si>
    <t>(47)3326-0727</t>
  </si>
  <si>
    <t>CRAVINHOS</t>
  </si>
  <si>
    <t>CRISTINA APARECIDA SOARES PINTO</t>
  </si>
  <si>
    <t>cadastro@angolacontabilidade.com.br</t>
  </si>
  <si>
    <t>16.692.796/0001.20</t>
  </si>
  <si>
    <t>ANGOLA CONTABILIDADE EIRELI</t>
  </si>
  <si>
    <t>(16) 3951-2011</t>
  </si>
  <si>
    <t>LUCIMAR LUCI DE SA</t>
  </si>
  <si>
    <t>ASSESCON.CONTABIL@HOTMAIL.COM</t>
  </si>
  <si>
    <t>15.041.583/0001.76</t>
  </si>
  <si>
    <t>ASSESCON CONTABILIDADE EIRELI - ME</t>
  </si>
  <si>
    <t>(47)3345-3152</t>
  </si>
  <si>
    <t>MARIO HENRIQUE BARCELOS</t>
  </si>
  <si>
    <t>contato@bg.cnt.br</t>
  </si>
  <si>
    <t>73.843.625/0001.99</t>
  </si>
  <si>
    <t>BARCELOS &amp; GIANINI CONTADORES ASSOCIADOS</t>
  </si>
  <si>
    <t xml:space="preserve">(48)3233-0961 </t>
  </si>
  <si>
    <t>HIPOLITO BASSANI</t>
  </si>
  <si>
    <t>hipolitobassani@gmail.com</t>
  </si>
  <si>
    <t>NATALIA PATRICIO MAXIMIANO</t>
  </si>
  <si>
    <t>juridico@comax.srv.br</t>
  </si>
  <si>
    <t>08.970.903/0001.07</t>
  </si>
  <si>
    <t xml:space="preserve">CONTABILIDADE EXPANSAO EIRELI  </t>
  </si>
  <si>
    <t>(47)3041-3399</t>
  </si>
  <si>
    <t>CUBATAO</t>
  </si>
  <si>
    <t>MARIA DE FATIMA DE OLIVEIRA</t>
  </si>
  <si>
    <t>CONTABILIDADEFATIMA@GMAIL.COM</t>
  </si>
  <si>
    <t>12.616.168/0001.05</t>
  </si>
  <si>
    <t>CONTABILIDADE FATIMA LTDA</t>
  </si>
  <si>
    <t>(13) 3372-2907</t>
  </si>
  <si>
    <t>PETROLINA</t>
  </si>
  <si>
    <t>EDEVALDO BUDOIA</t>
  </si>
  <si>
    <t>edevaldo.budoia@contabilidadepaulista.com.br,vanessabudoia@contabilidadepaulista.com.br</t>
  </si>
  <si>
    <t>11.101.795/0001.40</t>
  </si>
  <si>
    <t>CONTABILIDADE PAULISTA ASSESSORIA E SERVICOS S/S LTDA</t>
  </si>
  <si>
    <t>(87)3861-9393</t>
  </si>
  <si>
    <t>CLAUDIO IVAN MULLER</t>
  </si>
  <si>
    <t>contabil.contato@tpa.com.br</t>
  </si>
  <si>
    <t>CRISTINE CLEBSCH HARTMANN</t>
  </si>
  <si>
    <t>cristine@dunamis.srv.br</t>
  </si>
  <si>
    <t>EDSON PORGENTINO CHAVES</t>
  </si>
  <si>
    <t>edson.aecon@gmail.com</t>
  </si>
  <si>
    <t>SALVADOR</t>
  </si>
  <si>
    <t>EMANOELA CRUZ</t>
  </si>
  <si>
    <t>manulaespsanto@gmail.com</t>
  </si>
  <si>
    <t>805.518.585-91</t>
  </si>
  <si>
    <t>EMANOELA</t>
  </si>
  <si>
    <t>(71) 98878-1666</t>
  </si>
  <si>
    <t>GEISON HOPPE</t>
  </si>
  <si>
    <t>geisonh@terra.com.br</t>
  </si>
  <si>
    <t>82.666.074/0001.26</t>
  </si>
  <si>
    <t>ESCRITORIO CONTABIL HOPPE S/S LTDA-EPP</t>
  </si>
  <si>
    <t>(47)3037-6355</t>
  </si>
  <si>
    <t>EUNICE MARIA GELSLEICHTER</t>
  </si>
  <si>
    <t>nice@smartcont.com</t>
  </si>
  <si>
    <t>378.036.389-53</t>
  </si>
  <si>
    <t xml:space="preserve">(48)3265-0063 </t>
  </si>
  <si>
    <t>FRANCIELE CRISTINE CORDEIRO</t>
  </si>
  <si>
    <t>FINANCEIRO@FRANCISCONTABILIDADE.COM.BR</t>
  </si>
  <si>
    <t>GISLENE DA SILVA</t>
  </si>
  <si>
    <t>gislene@assessoriacontabeis.com.br</t>
  </si>
  <si>
    <t>21.614.833/0001.12</t>
  </si>
  <si>
    <t>GISLENE REGINA DA SILVA</t>
  </si>
  <si>
    <t>(48) 98411-2992</t>
  </si>
  <si>
    <t>SHIRLEY APARECIDA WAHLDRICH</t>
  </si>
  <si>
    <t xml:space="preserve">PORTO ALEGRE </t>
  </si>
  <si>
    <t>RICARDO GARCIA</t>
  </si>
  <si>
    <t>RICARDO.OCGL@TERRA.COM.BR</t>
  </si>
  <si>
    <t>81.335.549/0001.39</t>
  </si>
  <si>
    <t>ORGANIZACAO CONTABIL GARCIA LTDA EPP</t>
  </si>
  <si>
    <t>47-3404.4500</t>
  </si>
  <si>
    <t>SUZANA BAGGIO</t>
  </si>
  <si>
    <t>SUZANA@PLASZOM.COM.BR</t>
  </si>
  <si>
    <t>85.285.963/0001.31</t>
  </si>
  <si>
    <t>PLASZOM ZOMER INDUSTRIA DE PLASTICOS LTDA.</t>
  </si>
  <si>
    <t>(48) 3466-6270</t>
  </si>
  <si>
    <t>NOELI KRUEGER</t>
  </si>
  <si>
    <t>noeli@prontasc.com.br</t>
  </si>
  <si>
    <t>11.132.706/0001.23</t>
  </si>
  <si>
    <t>PRONTA SERVICOS CONTABEIS S/S</t>
  </si>
  <si>
    <t xml:space="preserve">(48) 3261-565 </t>
  </si>
  <si>
    <t xml:space="preserve">ARUARAMA </t>
  </si>
  <si>
    <t>RAYANNE MESQUITA RAMOS</t>
  </si>
  <si>
    <t>rayanne@assessoriacontac.com.br</t>
  </si>
  <si>
    <t>09.071.830/0001.84</t>
  </si>
  <si>
    <t>RENOV ASSESSORIA CONTABIL EIRELI</t>
  </si>
  <si>
    <t>(22) 2661-6629</t>
  </si>
  <si>
    <t>MEIRE CRISTINA BORTOLI</t>
  </si>
  <si>
    <t>meire@rgcontadores.com.br</t>
  </si>
  <si>
    <t>MAYLA LUCIA VOSS</t>
  </si>
  <si>
    <t>PAULA LUANA MABA</t>
  </si>
  <si>
    <t>paula.maba@wilbertcontabilidade.com.br</t>
  </si>
  <si>
    <t>03.467.133/0001.60</t>
  </si>
  <si>
    <t>WILBERT CONTABILIDADE S/S</t>
  </si>
  <si>
    <t>3332-0944</t>
  </si>
  <si>
    <t>JACKSON RICARDO EICHSTAEDT</t>
  </si>
  <si>
    <t>adm@wilmarcontabilidade.com.br</t>
  </si>
  <si>
    <t>80.748.437/0001.47</t>
  </si>
  <si>
    <t xml:space="preserve">WILMAR CONTABILIDADE EIRELI - ME </t>
  </si>
  <si>
    <t xml:space="preserve">CURITIBA </t>
  </si>
  <si>
    <t>IRINEU TOMASIAK</t>
  </si>
  <si>
    <t>TOMASIAK@PINUSINVEST.COM.BR</t>
  </si>
  <si>
    <t>07.647.619/0001.31</t>
  </si>
  <si>
    <t>AGRO FLORESTAL FAZENDA BARRAS S/A</t>
  </si>
  <si>
    <t>(41) 3225-5921</t>
  </si>
  <si>
    <t>CLAIR DE FATIMA FALCAO SCHIAVO</t>
  </si>
  <si>
    <t>FISCALCONT@AGVCONT.CNT.BR</t>
  </si>
  <si>
    <t>DIONROSS LEMES</t>
  </si>
  <si>
    <t>pessoal@agvcont.cnt.br</t>
  </si>
  <si>
    <t>ALICE ROECKER DOS SANTOS</t>
  </si>
  <si>
    <t>ALICEROECKER@HOTMAIL.COM</t>
  </si>
  <si>
    <t>005.840.649-26</t>
  </si>
  <si>
    <t>(48) 99622-3036</t>
  </si>
  <si>
    <t xml:space="preserve">RIO DE JANEIRO </t>
  </si>
  <si>
    <t>CRISTIANE VIEIRA MACHADO</t>
  </si>
  <si>
    <t>cristiane.machado@mlog.com.br</t>
  </si>
  <si>
    <t>15.733.714/0001.86</t>
  </si>
  <si>
    <t>ASGAARD NAVEGACAO SA</t>
  </si>
  <si>
    <t>(21) 2538-4900</t>
  </si>
  <si>
    <t>SCHEILA PERES DA SILVEIRA</t>
  </si>
  <si>
    <t>scheilaperes@hotmail.com</t>
  </si>
  <si>
    <t>04.334.101/0001.50</t>
  </si>
  <si>
    <t>AUDICOR AUDITORIA E CONTABILIDADE S/S</t>
  </si>
  <si>
    <t>(48) 3216-7200</t>
  </si>
  <si>
    <t>MARCELLO LIMA DE AGUIAR</t>
  </si>
  <si>
    <t>MARCELLO@CASACARESC.ORG.BR</t>
  </si>
  <si>
    <t>83.937.631/0001.69</t>
  </si>
  <si>
    <t>CAIXA ASSISTENCIAL E BENEFICENTE DOS FUNCIONARIOS DA ACARESC</t>
  </si>
  <si>
    <t>(48) 3665-5471</t>
  </si>
  <si>
    <t>BLANDINO BONA</t>
  </si>
  <si>
    <t>bona@tpa.com.br</t>
  </si>
  <si>
    <t>00.283.431/0001.02</t>
  </si>
  <si>
    <t>CONTABILIDADE E ASSESSORIA BONA LTDA</t>
  </si>
  <si>
    <t>473382-1516</t>
  </si>
  <si>
    <t>VIVIAN CLAUMANN REGIS</t>
  </si>
  <si>
    <t>vivian@metalinear.com.br</t>
  </si>
  <si>
    <t>YANAE KATIUSCIA LONGEN WINTER</t>
  </si>
  <si>
    <t>yanae@gemeosnet.com</t>
  </si>
  <si>
    <t>83.842.294/0001.26</t>
  </si>
  <si>
    <t>CONTABILIDADE GEMEOS</t>
  </si>
  <si>
    <t>(047)2104-2050</t>
  </si>
  <si>
    <t>ALINE THUROW</t>
  </si>
  <si>
    <t>ALINE_THUROW@HOTMAIL.COM</t>
  </si>
  <si>
    <t>04.668.065/0001.60</t>
  </si>
  <si>
    <t>CONTABILIDADE THUROW LTDA ME</t>
  </si>
  <si>
    <t>financeiro@conticon.com.br</t>
  </si>
  <si>
    <t>JESSYCA APARECIDA GUESSER</t>
  </si>
  <si>
    <t>jessyca.g97@gmail.com</t>
  </si>
  <si>
    <t>08.986.129/0001.22</t>
  </si>
  <si>
    <t>FELTRIN CONTABILIDADE</t>
  </si>
  <si>
    <t>(48) 98419-7706</t>
  </si>
  <si>
    <t>GISELLE DOS ANJOS</t>
  </si>
  <si>
    <t>gianjos_sul@hotmail.com</t>
  </si>
  <si>
    <t>13.266.732/0001.70</t>
  </si>
  <si>
    <t>FLORIPA CONTABILIDADE LTDA - ME</t>
  </si>
  <si>
    <t xml:space="preserve">(48)3244-2642 </t>
  </si>
  <si>
    <t>SANTANA DO ACARAU</t>
  </si>
  <si>
    <t>FRANCISCO ISMAEL</t>
  </si>
  <si>
    <t>contador_ismael@hotmail.com</t>
  </si>
  <si>
    <t>FRANCISCO ISMAEL ALVES DE ARAUJO</t>
  </si>
  <si>
    <t>88 9 97310000</t>
  </si>
  <si>
    <t>ANDRE LEMOS DE BARROS</t>
  </si>
  <si>
    <t>ANDRE80BARROS@GMAIL.COM</t>
  </si>
  <si>
    <t>PAULA SILVEIRA DO NASCIMENTO</t>
  </si>
  <si>
    <t>paula@gicon.cnt.br</t>
  </si>
  <si>
    <t>78.980.737/0001.05</t>
  </si>
  <si>
    <t>GICON CONTABILIDADE S/S LTDA</t>
  </si>
  <si>
    <t>(48) 3047-8150</t>
  </si>
  <si>
    <t>ANA CAROLINE AZEVEDO COLZANI</t>
  </si>
  <si>
    <t>ANA.AZEVEDO@GESTAO.COM.BR</t>
  </si>
  <si>
    <t>17.977.358/0001.71</t>
  </si>
  <si>
    <t>GILTON PAULO DA SILVA - ME</t>
  </si>
  <si>
    <t>MONICA ALICE LIESENBERG BATISTA</t>
  </si>
  <si>
    <t>rh@blu.ideal.cnt.br</t>
  </si>
  <si>
    <t>MARIA APARECIDA SODRE BIFF</t>
  </si>
  <si>
    <t>cida@jksc.com.br</t>
  </si>
  <si>
    <t>PAOLA GIULLIANA MOHR PALADINI</t>
  </si>
  <si>
    <t>magnusrh@magnus.com.br</t>
  </si>
  <si>
    <t>08.635.420/0001.56</t>
  </si>
  <si>
    <t>MAGNUS CONSULTORIA CONTABIL LTDA - EPP</t>
  </si>
  <si>
    <t>47-2102-6747</t>
  </si>
  <si>
    <t>JAQUELINE DA SILVA VIEIRA</t>
  </si>
  <si>
    <t>esenhista.js@outlook.com</t>
  </si>
  <si>
    <t>00.985.368/0001.56</t>
  </si>
  <si>
    <t>PATERCON SERVICOS CONTABEIS S/C LTDA</t>
  </si>
  <si>
    <t>(48) 3028-4353</t>
  </si>
  <si>
    <t>PALOMA MELO</t>
  </si>
  <si>
    <t>paloma@peixercontabilidade.com.br</t>
  </si>
  <si>
    <t>07.939.381/0001.18</t>
  </si>
  <si>
    <t>PEIXER CONTABILIDADE EIRELI</t>
  </si>
  <si>
    <t>(48) 3265-0500</t>
  </si>
  <si>
    <t>SIMONE THEWIS DO ROZARIO</t>
  </si>
  <si>
    <t>simone@pluscontabilidade.com.br</t>
  </si>
  <si>
    <t>07.482.909/0001.72</t>
  </si>
  <si>
    <t>PLUS ASSESSORIA E SERVICOS CONTABEIS LTDA - ME</t>
  </si>
  <si>
    <t>(047)3035-5363</t>
  </si>
  <si>
    <t>BRUNO DOS SANTOS</t>
  </si>
  <si>
    <t>mari@serviconsc.com.br</t>
  </si>
  <si>
    <t>00.127.388/0001.96</t>
  </si>
  <si>
    <t>SERVICON ASSESSORIA CONTABIL S/C LTDA - ME</t>
  </si>
  <si>
    <t>(48) 3034-5353</t>
  </si>
  <si>
    <t>AMANDA CAROLINE BAULER MOTA</t>
  </si>
  <si>
    <t>temcontab3@gmail.com</t>
  </si>
  <si>
    <t>85.284.420/0001.08</t>
  </si>
  <si>
    <t xml:space="preserve">TEM CONTABILIDADE LTDA - ME </t>
  </si>
  <si>
    <t>(047)3333-8253</t>
  </si>
  <si>
    <t>ADEMIR MULLER</t>
  </si>
  <si>
    <t>adm@admcont.com.br</t>
  </si>
  <si>
    <t>12.260.180/0001.20</t>
  </si>
  <si>
    <t>ADM SERVICOS CONTABEIS E ECONOMICOS</t>
  </si>
  <si>
    <t>47 3337-1120</t>
  </si>
  <si>
    <t>BRUNA ZIMMERMANN</t>
  </si>
  <si>
    <t>bruna.zimme@gmail.com</t>
  </si>
  <si>
    <t>17.883.312/0001.93</t>
  </si>
  <si>
    <t xml:space="preserve">CONTABILIDADE ZIMME LTDA </t>
  </si>
  <si>
    <t>JOHNNY HEINZ HOPPE</t>
  </si>
  <si>
    <t>johnnyhh@terra.com.br</t>
  </si>
  <si>
    <t>SHEILA REICHERT ZIMERMANN</t>
  </si>
  <si>
    <t>LODEMAR SANSAO</t>
  </si>
  <si>
    <t>MATRIXCONTABILIDADE@TERRA.COM.BR</t>
  </si>
  <si>
    <t>SANTA MARIA</t>
  </si>
  <si>
    <t>NATHALIA ZAMPIERI ANTUNES</t>
  </si>
  <si>
    <t>nathaliazampieri@bbz.adv.br</t>
  </si>
  <si>
    <t>034.101.970-44</t>
  </si>
  <si>
    <t>(55) 99627-0756</t>
  </si>
  <si>
    <t>FABIANA ZOMER CONTESINI</t>
  </si>
  <si>
    <t>financeiro@contabilzen.com.br</t>
  </si>
  <si>
    <t>82.623.992/0001.78</t>
  </si>
  <si>
    <t>ORGANIZACAO CONTABIL ZEN LTDA - EPP</t>
  </si>
  <si>
    <t>(047)3326-6844</t>
  </si>
  <si>
    <t>KAMILE HOGE SILVA</t>
  </si>
  <si>
    <t>kamilehoge@gmail.com</t>
  </si>
  <si>
    <t>LUDIMILA MARIA CARDOSO</t>
  </si>
  <si>
    <t>LUDIMILA.CARDOSO@WILBERTCONTABILIDADE.COM.BR</t>
  </si>
  <si>
    <t>SÃO PAULO</t>
  </si>
  <si>
    <t>JOSE HERNANDEZ PEREZ JUNIOR</t>
  </si>
  <si>
    <t>hernandez@hea.com.br</t>
  </si>
  <si>
    <t>10.625.062/0002.23</t>
  </si>
  <si>
    <t>ADVISER GESTAO CONTABIL LTDA</t>
  </si>
  <si>
    <t>(11) 3670-6300</t>
  </si>
  <si>
    <t>SUSANA JOSE PEREIRA GONCALVES</t>
  </si>
  <si>
    <t>susana@adviserbr.com.br</t>
  </si>
  <si>
    <t>TAMIRIS BITTENCOURT</t>
  </si>
  <si>
    <t>TAMIRIS@BCONTABILIDADE.COM.BR</t>
  </si>
  <si>
    <t>07.464.070/0001.40</t>
  </si>
  <si>
    <t>BITTEN CONTABILIDADE LTDA - ME</t>
  </si>
  <si>
    <t>47 3322-7907</t>
  </si>
  <si>
    <t>CLAUDIA FERNANDA DOS SANTOS</t>
  </si>
  <si>
    <t>societario8@capitalcontadores.com.br</t>
  </si>
  <si>
    <t>CARLA ADRIANA DA CRUZ</t>
  </si>
  <si>
    <t>atende1@assecontabil.com.br</t>
  </si>
  <si>
    <t>642.668.699-91</t>
  </si>
  <si>
    <t>(48) 3263-0693</t>
  </si>
  <si>
    <t>MAIARA DE ANDRADE TIEMANN</t>
  </si>
  <si>
    <t>PARALEGAL@CONSULTAB.NET.BR</t>
  </si>
  <si>
    <t>ALINE LUIZA FORSTER</t>
  </si>
  <si>
    <t>smart_societario@yahoo.com.br</t>
  </si>
  <si>
    <t>14.127.034/0001.56</t>
  </si>
  <si>
    <t>CONTABILIDADE SMART OFFICE EIRELI</t>
  </si>
  <si>
    <t>48 3034-0616</t>
  </si>
  <si>
    <t>MARCELO WEBER</t>
  </si>
  <si>
    <t>marcelo.weber@invexa.com.br</t>
  </si>
  <si>
    <t>19.433.362/0001.02</t>
  </si>
  <si>
    <t>CONTABILIDADE WEBER S/S</t>
  </si>
  <si>
    <t>(47)3232-0100</t>
  </si>
  <si>
    <t>FABIELI BARBIERI</t>
  </si>
  <si>
    <t>fabieli@descomplicaservicos.com.br</t>
  </si>
  <si>
    <t>33.506.978/0001.89</t>
  </si>
  <si>
    <t>DESCOMPLICA PARALEGAL E GESTAO CONTABIL LTDA</t>
  </si>
  <si>
    <t>JOSIANE TILL</t>
  </si>
  <si>
    <t>JOSI@ESCOLBE.COM.BR</t>
  </si>
  <si>
    <t>FABIANA SOUZA ORTMANN</t>
  </si>
  <si>
    <t>FABI@ESCOPO.CNT.BR</t>
  </si>
  <si>
    <t>GILMAR BIFFI</t>
  </si>
  <si>
    <t>biffigilmar@gmail.com</t>
  </si>
  <si>
    <t>ALEXANDRE DALFOVO</t>
  </si>
  <si>
    <t>societario@executivacontab.com.br</t>
  </si>
  <si>
    <t>ANTONIO MARCOS PAMPLONA</t>
  </si>
  <si>
    <t>PARALEGAL02@FATORCONTABILIDADE.COM.BR</t>
  </si>
  <si>
    <t>85.309.557/0001.61</t>
  </si>
  <si>
    <t>FATOR ASSESSORIA CONTABIL S/S - EPP</t>
  </si>
  <si>
    <t>(47)2123-2508</t>
  </si>
  <si>
    <t>FELIPE FACCIONI</t>
  </si>
  <si>
    <t>Felipe@faccionicontabilidade.com.br</t>
  </si>
  <si>
    <t>93.753.788/0001.98</t>
  </si>
  <si>
    <t>F.FACCIONI ASSESSORIA CONTABIL LTDA</t>
  </si>
  <si>
    <t>(51) 3340-1888</t>
  </si>
  <si>
    <t>KATHLEN JEANINE RUSCIGNO DE VARGAS</t>
  </si>
  <si>
    <t>KATHLEN@FACCIONICONTABILIDADE.COM.BR</t>
  </si>
  <si>
    <t>GABRIELA RAMOS DA MOTA</t>
  </si>
  <si>
    <t>gabi_ramos_mota@hotmail.com</t>
  </si>
  <si>
    <t>346.301.658-35</t>
  </si>
  <si>
    <t xml:space="preserve">GABRIELA RAMOS DA MOTA </t>
  </si>
  <si>
    <t>(11) 96887-9945</t>
  </si>
  <si>
    <t>ANA CRISTINA TONIM SARDAGNA</t>
  </si>
  <si>
    <t>ana.sardagna@hsa.adv.br</t>
  </si>
  <si>
    <t>04.120.039/0001.01</t>
  </si>
  <si>
    <t>HESS DE SOUZA, AREND &amp; ADV. ASSOCIADOS</t>
  </si>
  <si>
    <t>SUELLEN BELLI GON</t>
  </si>
  <si>
    <t>societario@jordancontabilidade.com.br</t>
  </si>
  <si>
    <t>01.362.471/0001.02</t>
  </si>
  <si>
    <t xml:space="preserve">JORDAN ASSESSORIA CONTABIL EIRELI - ME </t>
  </si>
  <si>
    <t>(47)3330-0069</t>
  </si>
  <si>
    <t>PATRICIA BRAGA</t>
  </si>
  <si>
    <t>patriciabragaa@hotmail.com</t>
  </si>
  <si>
    <t>ROBERTO BRESEGHELO DE CAMARGO</t>
  </si>
  <si>
    <t>roberto@lupecontabilidade.com.br</t>
  </si>
  <si>
    <t>13.233.921/0001.46</t>
  </si>
  <si>
    <t>LUPE SERVICOS CONTABEIS EIRELI - ME</t>
  </si>
  <si>
    <t>(48) 3348-0328</t>
  </si>
  <si>
    <t>FATIMA REGINA PELLIN</t>
  </si>
  <si>
    <t>societario@base.cnt.br</t>
  </si>
  <si>
    <t>10.356.658/0001.94</t>
  </si>
  <si>
    <t>MARCOS CARDOSO CANTO - ME</t>
  </si>
  <si>
    <t>(48) 3286-9795</t>
  </si>
  <si>
    <t>MARIA GORETE RACHADEL SILVA</t>
  </si>
  <si>
    <t>MARIAGORETE_RACHADEL@HOTMAIL.COM</t>
  </si>
  <si>
    <t>024.391.379-60</t>
  </si>
  <si>
    <t xml:space="preserve">48 996269039  </t>
  </si>
  <si>
    <t>CATRISLA PISKE</t>
  </si>
  <si>
    <t>CATRISLA@METALINEAR.COM.BR</t>
  </si>
  <si>
    <t>LUANA MIRANDA DA SILVA</t>
  </si>
  <si>
    <t>contratos@servicon.imb.br</t>
  </si>
  <si>
    <t>11.372.564/0001.71</t>
  </si>
  <si>
    <t>PERFORMANCE CONTABIL</t>
  </si>
  <si>
    <t>(48) 3255-1026</t>
  </si>
  <si>
    <t>CAIO SAWAYA</t>
  </si>
  <si>
    <t>caio.sawaya@gmail.com</t>
  </si>
  <si>
    <t>36.120.125/0001.00</t>
  </si>
  <si>
    <t>TACIANA FONSECA MARQUES SOCIEDADE INDIVIDUAL DE ADVOCACIA</t>
  </si>
  <si>
    <t>(11) 3063-2739</t>
  </si>
  <si>
    <t>ELISEU TOCHETTO</t>
  </si>
  <si>
    <t>eliseu@tambosicontadores.com.br</t>
  </si>
  <si>
    <t>05.514.411/0001.19</t>
  </si>
  <si>
    <t>TAMBOSI CONTADORES S/S</t>
  </si>
  <si>
    <t>(47)3036-6401</t>
  </si>
  <si>
    <t>JEOVANE VALDIR COELHO</t>
  </si>
  <si>
    <t>jeovane.coelho@texneo.com</t>
  </si>
  <si>
    <t>JUSCIMARA MICHELS</t>
  </si>
  <si>
    <t>juscimarasc@gmail.com</t>
  </si>
  <si>
    <t>20.081.694/0001.46</t>
  </si>
  <si>
    <t>VDA TREINAMENTOS EM GOVERNANCA CORPORATIVA</t>
  </si>
  <si>
    <t>(48) 9137-9764</t>
  </si>
  <si>
    <t>EDUARDO AVILA DE OLIVEIRA</t>
  </si>
  <si>
    <t>cadastro@tellcontab.com.br</t>
  </si>
  <si>
    <t>09.649.100/0001.18</t>
  </si>
  <si>
    <t>VISAO CONTABIL SOCIEDADE SIMPLES LTDA</t>
  </si>
  <si>
    <t>(48) 3632-9933</t>
  </si>
  <si>
    <t>JANAINA DOS SANTOS DE LIZ</t>
  </si>
  <si>
    <t>paralegal@zonta.com.br</t>
  </si>
  <si>
    <t>EMMANUEL OSIRIS SEZERINO</t>
  </si>
  <si>
    <t>emmanuel@actusauditores.com.br</t>
  </si>
  <si>
    <t>CLEIVER GONCALVES</t>
  </si>
  <si>
    <t>cleiver@artecon.cnt.br</t>
  </si>
  <si>
    <t>79.876.769/0001.28</t>
  </si>
  <si>
    <t>ARTECON ARTES CONTABEIS LTDA</t>
  </si>
  <si>
    <t>(48) 3242-0530</t>
  </si>
  <si>
    <t>CARINA BACHMANN</t>
  </si>
  <si>
    <t>CONTABIL02@BFCONTADORES.COM.BR</t>
  </si>
  <si>
    <t>ANDREIA DIANE MEDEIROS</t>
  </si>
  <si>
    <t>andreia.medeiros@hemmer.com.br</t>
  </si>
  <si>
    <t>ALESSANDRA  RODRIGUES SARMENTO</t>
  </si>
  <si>
    <t>CONPRODATA.FINANCEIRO@HOTMAIL.COM</t>
  </si>
  <si>
    <t>81.854.143/0001.62</t>
  </si>
  <si>
    <t>CONPRODATA CONTABILIDADE LTDA ME</t>
  </si>
  <si>
    <t>(48) 3348-6945</t>
  </si>
  <si>
    <t>APARECIDA H H BACHMANN</t>
  </si>
  <si>
    <t>contabilidade.gabiblu@gmail.com</t>
  </si>
  <si>
    <t>EGIDIO TOMAZ SERPA NETO</t>
  </si>
  <si>
    <t>serpa.contabilidade@gmail.com</t>
  </si>
  <si>
    <t>13.787.399/0001.44</t>
  </si>
  <si>
    <t>EGIDIO TOMAZ SERPA NETO ME</t>
  </si>
  <si>
    <t>(48) 3034-5411</t>
  </si>
  <si>
    <t>JACKSON CESAR PINI DE SOUSA</t>
  </si>
  <si>
    <t>jackson@auruscontabilidade.com.br</t>
  </si>
  <si>
    <t>12.591.825/0001.07</t>
  </si>
  <si>
    <t>ESCORECONT ASSESSORIA CONTABIL EMPRESARIAL EIRELI - ME</t>
  </si>
  <si>
    <t>(48) 8482-1789</t>
  </si>
  <si>
    <t>SUSANA CIPRIANI</t>
  </si>
  <si>
    <t>SUSACIPRIANI@YAHOO.COM.BR</t>
  </si>
  <si>
    <t>TANIA INACIO DOS</t>
  </si>
  <si>
    <t>tania.reis@fatorcontabilidade.com.br</t>
  </si>
  <si>
    <t>FRANCINI SCHEIDT</t>
  </si>
  <si>
    <t>contabil1@contabilgr.com.br</t>
  </si>
  <si>
    <t>048.233.269-70</t>
  </si>
  <si>
    <t>48 3344-5424</t>
  </si>
  <si>
    <t>DIEGO PHILIPPE DA CUNHA</t>
  </si>
  <si>
    <t>CONTABIL2@FRANCISCONTABILIDADE.COM.BR</t>
  </si>
  <si>
    <t>LUANA RAZERA</t>
  </si>
  <si>
    <t>contabil@gestax.srv.br</t>
  </si>
  <si>
    <t>19.138.655/0001.59</t>
  </si>
  <si>
    <t xml:space="preserve">GESTAX CONTABILIDADE EIRELI - EPP </t>
  </si>
  <si>
    <t>(47)3326-9066</t>
  </si>
  <si>
    <t>VANESSA FELER</t>
  </si>
  <si>
    <t>vanessa@gestax.srv.br</t>
  </si>
  <si>
    <t>ELOISA CRISTINA VIEBRANTZ</t>
  </si>
  <si>
    <t xml:space="preserve">contabil01@goedeassessoria.com.br </t>
  </si>
  <si>
    <t>02.003.313/0001.29</t>
  </si>
  <si>
    <t>GOEDE ASSESSORIA CONTABIL LTDA - EPP</t>
  </si>
  <si>
    <t>(47)3387-2474</t>
  </si>
  <si>
    <t>DEBORA RAQUEL ANACLETO APOLINARIO</t>
  </si>
  <si>
    <t>debora@groupconsultoria.com.br</t>
  </si>
  <si>
    <t>JOICI SARA GIL ARGENTIN</t>
  </si>
  <si>
    <t>contabil@hcontsc.com.br</t>
  </si>
  <si>
    <t>19.326.811/0001.05</t>
  </si>
  <si>
    <t>HCONT SERVICOS CONTABEIS LTDA - EPP</t>
  </si>
  <si>
    <t>(47)30372154</t>
  </si>
  <si>
    <t>JULIANA PEREIRA PANDINI</t>
  </si>
  <si>
    <t>juliana@jordancontabilidade.com.br</t>
  </si>
  <si>
    <t>CARLA CRISTINA KOCH</t>
  </si>
  <si>
    <t>carla.koch@karsten.com.br</t>
  </si>
  <si>
    <t>82.640.558/0001.04</t>
  </si>
  <si>
    <t>KARSTEN S.A.</t>
  </si>
  <si>
    <t>(47)3331-4000</t>
  </si>
  <si>
    <t>LORAN TELES PEREIRA</t>
  </si>
  <si>
    <t>administrativo@lcsalvador.com.br</t>
  </si>
  <si>
    <t xml:space="preserve">JULIA MARILIZA LIMA </t>
  </si>
  <si>
    <t>cd@lidersc.com.br</t>
  </si>
  <si>
    <t>KARINA KNOPF</t>
  </si>
  <si>
    <t>administrativo@unserassessoria.com.br</t>
  </si>
  <si>
    <t>07.863.458/0001.13</t>
  </si>
  <si>
    <t>MARCOS FRITZKE - ME</t>
  </si>
  <si>
    <t>(47)999630755</t>
  </si>
  <si>
    <t>JACKSON ANTUNES DE SOUZA</t>
  </si>
  <si>
    <t>jackson@marlian.com.br</t>
  </si>
  <si>
    <t>GUSTAVO MATHEUS MASIERO</t>
  </si>
  <si>
    <t>fiscal9@CMASIEIRO.COM.BR</t>
  </si>
  <si>
    <t>06.166.154/0001.34</t>
  </si>
  <si>
    <t>MASIERO CONTABILIDADE LTDA - EPP</t>
  </si>
  <si>
    <t>LUAN JORDY GLAU</t>
  </si>
  <si>
    <t>luan@metalinear.com.br</t>
  </si>
  <si>
    <t>ELISE FANK</t>
  </si>
  <si>
    <t>elise@fank.com.br</t>
  </si>
  <si>
    <t>MAILA SECCHI</t>
  </si>
  <si>
    <t>mayla_secchi@hotmail.com</t>
  </si>
  <si>
    <t>MARCOS AURELIO FLORES JR</t>
  </si>
  <si>
    <t>nas@nascontabil.com.br</t>
  </si>
  <si>
    <t>00.434.163/0001.82</t>
  </si>
  <si>
    <t>NAS SERVICOS CONTABEIS S/C LTDA - ME</t>
  </si>
  <si>
    <t>(48) 3248-3642</t>
  </si>
  <si>
    <t>TATIANA ZIMMERMANN</t>
  </si>
  <si>
    <t>contabil@patrimoniocontabilidade.com</t>
  </si>
  <si>
    <t>80.157.928/0001.13</t>
  </si>
  <si>
    <t>PATRIMONIO CONTABILIDADE LTDA - ME</t>
  </si>
  <si>
    <t>(47)3329-0119</t>
  </si>
  <si>
    <t>ARARUAMA</t>
  </si>
  <si>
    <t>LETICIA NEPOMUCENO GUIMARAES</t>
  </si>
  <si>
    <t>leticia.assessoriacontac@gmail.com</t>
  </si>
  <si>
    <t>MICHELLE DANIELE WIRTH</t>
  </si>
  <si>
    <t>michelle@rpfcontabilidade.com.br</t>
  </si>
  <si>
    <t>01.543.029/0001.82</t>
  </si>
  <si>
    <t>ROSETE PASOLD FERRARI - ME</t>
  </si>
  <si>
    <t>(47)3337-0576</t>
  </si>
  <si>
    <t>MARLORE KNOLL</t>
  </si>
  <si>
    <t>MARLORE@LIVE.IT</t>
  </si>
  <si>
    <t>ANA CAROLINA ALEGRI</t>
  </si>
  <si>
    <t>contabil01@sucessoconTABILIDADE.COM.BR</t>
  </si>
  <si>
    <t>08.417.804/0001.00</t>
  </si>
  <si>
    <t xml:space="preserve">SUCESSO ASSESSORIA CONTABIL EIRELI - ME </t>
  </si>
  <si>
    <t>(47)3333-9093</t>
  </si>
  <si>
    <t>JACIARA FERNANDA SCHNEIDER</t>
  </si>
  <si>
    <t>CONTABIL02@SUCESSOCONTABILIDADE.COM.BR</t>
  </si>
  <si>
    <t>ALEXANDRE RAFAEL CARDOSO</t>
  </si>
  <si>
    <t>alexandre.cardoso@contabilidadesupremo.com</t>
  </si>
  <si>
    <t>35.410.474/0001.96</t>
  </si>
  <si>
    <t>SUPREMO CONTABILIDADE E ASSESSORIA EMPRESARIAL SS</t>
  </si>
  <si>
    <t>47 33180218</t>
  </si>
  <si>
    <t>ANA PAULA DA SILVA</t>
  </si>
  <si>
    <t>contabil1@versatilcontabilidade.com.br</t>
  </si>
  <si>
    <t>ANE CAROLINE VAZ PEREIRA</t>
  </si>
  <si>
    <t>rh03@bfcontadores.com.br</t>
  </si>
  <si>
    <t>FERNANDA ROSLINDO</t>
  </si>
  <si>
    <t>FROSLINDO@HOTMAIL.COM</t>
  </si>
  <si>
    <t>ANGELICA B Q BORTOLIN</t>
  </si>
  <si>
    <t>ANGELICA@CONCEITUALCONTADORAS.COM.BR</t>
  </si>
  <si>
    <t>10.617.377/0001.48</t>
  </si>
  <si>
    <t>CONCEITUAL CONTADORAS ASSOCIADAS LTDA  - ME</t>
  </si>
  <si>
    <t>(48) 3033-4700</t>
  </si>
  <si>
    <t>ELLEN CAROLINE BITTENCOURT</t>
  </si>
  <si>
    <t>IGOR RIAN WISZNIEWSKI MULLER</t>
  </si>
  <si>
    <t>rh.ascon@gmail.com</t>
  </si>
  <si>
    <t>82.165.549/0001.09</t>
  </si>
  <si>
    <t>EXCLUSIVA ASSESSORIA E CONTABILIDADE LTDA - ME</t>
  </si>
  <si>
    <t>47 33850163</t>
  </si>
  <si>
    <t>SINDIELE BRANGER DE ABREU</t>
  </si>
  <si>
    <t>rh@fama-sc.com.br</t>
  </si>
  <si>
    <t>JULIANA NARCISA ZANCANARO</t>
  </si>
  <si>
    <t>juli_zancanaro@hotmail.com</t>
  </si>
  <si>
    <t>ALICE ISAURA CORREIA</t>
  </si>
  <si>
    <t>alice@gicon.cnt.br</t>
  </si>
  <si>
    <t>JUCILENE COELHO</t>
  </si>
  <si>
    <t>rh@ideal.cnt.br</t>
  </si>
  <si>
    <t>TAYRINE NAHRING</t>
  </si>
  <si>
    <t>TAYRINENAHRING@GMAIL.COM</t>
  </si>
  <si>
    <t>MARIA EDUARDA LEMOS RODRIGUES</t>
  </si>
  <si>
    <t>melemosrodrigues@gmail.com</t>
  </si>
  <si>
    <t>01.118.665/0001.67</t>
  </si>
  <si>
    <t>PARCERIA ASSESSORIA CONTABIL EIRELI - EPP</t>
  </si>
  <si>
    <t>(48) 3322-0074</t>
  </si>
  <si>
    <t>JULIA WILBERT</t>
  </si>
  <si>
    <t>juliawilbert15@gmail.com</t>
  </si>
  <si>
    <t>EMANOELLE VITORIA TOMAZ</t>
  </si>
  <si>
    <t>CONTATO@tomazcontabilidade.com</t>
  </si>
  <si>
    <t xml:space="preserve">LAURO MULLER </t>
  </si>
  <si>
    <t>MORGANA HOFMANN RODRIGUES</t>
  </si>
  <si>
    <t>wcfiscal2@outlook.com</t>
  </si>
  <si>
    <t>05.488.504/0001.16</t>
  </si>
  <si>
    <t>WESSLER CONTABILIDADE LTDA</t>
  </si>
  <si>
    <t>(48) 3464-3045</t>
  </si>
  <si>
    <t>ALESSANDRA BECKER</t>
  </si>
  <si>
    <t>rh02@wilmarcontabilidade.com.br</t>
  </si>
  <si>
    <t>GABRIELA CABRAL</t>
  </si>
  <si>
    <t>rh@wk.com.br</t>
  </si>
  <si>
    <t>77.910.651/0001.43</t>
  </si>
  <si>
    <t>WK WK SISTEMAS DE COMPUTACAO LTDA</t>
  </si>
  <si>
    <t>(47)3221-8888</t>
  </si>
  <si>
    <t>MARIA CLARA MERELE DA SILVA</t>
  </si>
  <si>
    <t>maria@actusauditores.com.br</t>
  </si>
  <si>
    <t>RAFAELA CRISTINA FERREIRA</t>
  </si>
  <si>
    <t>rafaela.ferreira@altenburg.com.br</t>
  </si>
  <si>
    <t>ADILSON RAUBER</t>
  </si>
  <si>
    <t>arauber@celesc.com.br</t>
  </si>
  <si>
    <t>08.336.783/0001.90</t>
  </si>
  <si>
    <t>CELESC DISTRIBUICAO S.A</t>
  </si>
  <si>
    <t>(48) 3231-5000</t>
  </si>
  <si>
    <t>CLEBER LIMA CITADIN</t>
  </si>
  <si>
    <t>cleberlc@celesc.com.br</t>
  </si>
  <si>
    <t>GUILHERME MEURER KRUGER</t>
  </si>
  <si>
    <t>guilhermemk@celesc.com.br</t>
  </si>
  <si>
    <t>LUIS ALBERTO KALLENBERGER</t>
  </si>
  <si>
    <t>lakallenberger@celesc.com.br</t>
  </si>
  <si>
    <t>MARI REGINA HOMEM</t>
  </si>
  <si>
    <t>marirh@celesc.com.br</t>
  </si>
  <si>
    <t>JAMERSOM RAFAEL DE SOUZA</t>
  </si>
  <si>
    <t>consultabeis.cont@terra.com.br</t>
  </si>
  <si>
    <t>00.283.431/0001-02</t>
  </si>
  <si>
    <t>CONTABILIDADE E ASSESSORIA  BONA</t>
  </si>
  <si>
    <t>47 3382-1516</t>
  </si>
  <si>
    <t>JULIANA TEODORO DA SILVA TOMAZ</t>
  </si>
  <si>
    <t>juliana@elos.org.br</t>
  </si>
  <si>
    <t>42.286.245/0001.77</t>
  </si>
  <si>
    <t>FUNDACAO ELETROSUL DE PREVIDENCIA E ASSISTENCIA SOCIAL</t>
  </si>
  <si>
    <t>(48)2107-7517</t>
  </si>
  <si>
    <t>PAULO ROBERTO DE JESUS</t>
  </si>
  <si>
    <t>jesus@elos.org.br</t>
  </si>
  <si>
    <t>LETICIA CAROLINA DOS SANTOS</t>
  </si>
  <si>
    <t>LESANTOS.LC@GMAIL.COM</t>
  </si>
  <si>
    <t>ANA RITA VENZON FERNANDES</t>
  </si>
  <si>
    <t>jbvcontabil.contabil@gmail.com</t>
  </si>
  <si>
    <t xml:space="preserve">IÇARA </t>
  </si>
  <si>
    <t>JOAO BATISTA FREITAS</t>
  </si>
  <si>
    <t>vagner.savaris@giassi.com.br</t>
  </si>
  <si>
    <t>077.696.109-82</t>
  </si>
  <si>
    <t>JOAO BATISTA FREITAS BATISTA</t>
  </si>
  <si>
    <t>(48) 3461-3411</t>
  </si>
  <si>
    <t>INGRID WOLSKI SILVEIRA</t>
  </si>
  <si>
    <t>contabil1@goldensc.com.br</t>
  </si>
  <si>
    <t>13.722.639/0001.22</t>
  </si>
  <si>
    <t>MOISES MEDEIROS JR</t>
  </si>
  <si>
    <t>(48) 98407-8757</t>
  </si>
  <si>
    <t>AMANDA SCHLEMPER</t>
  </si>
  <si>
    <t>contabilidade@matrixcontabilidade.com.br</t>
  </si>
  <si>
    <t>DANIELLA RAMOS NAPOLEAO</t>
  </si>
  <si>
    <t>patrimonio.contabilidade@hotmail.com</t>
  </si>
  <si>
    <t>28.011.897/0001.78</t>
  </si>
  <si>
    <t>NAPOLEAO CONTABILIDADE LTDA</t>
  </si>
  <si>
    <t>(48) 3533-0062</t>
  </si>
  <si>
    <t>LAIS FERNANDA FONTANIVE DOS SANTOS</t>
  </si>
  <si>
    <t>contabil1@ns.com.br</t>
  </si>
  <si>
    <t>DJESSICA THAISS DE MORAES BLUNCK</t>
  </si>
  <si>
    <t>recepcao.indaial@texneo.com</t>
  </si>
  <si>
    <t>VIVIANE THEISS</t>
  </si>
  <si>
    <t>theissviviane@gmail.com</t>
  </si>
  <si>
    <t>068.891.679-10</t>
  </si>
  <si>
    <t>47 3352-1242</t>
  </si>
  <si>
    <t>JOANA CRISTINA BURGER</t>
  </si>
  <si>
    <t>rh@wilmarcontabilidade.com.br</t>
  </si>
  <si>
    <t>JENNIFER METTE VOGELBACHER</t>
  </si>
  <si>
    <t>jennifer@actusauditores.com.br</t>
  </si>
  <si>
    <t>LILIAN ELAINE PISKE</t>
  </si>
  <si>
    <t>lilian.piske@altenburg.com.br</t>
  </si>
  <si>
    <t>MONIQUE DE AMORIM</t>
  </si>
  <si>
    <t>financeiro@imbifertil.com.br</t>
  </si>
  <si>
    <t>08.971.626/0001.57</t>
  </si>
  <si>
    <t>BALEIA FRANCA COMERCIO E EXTRACAO EIRELI</t>
  </si>
  <si>
    <t>(48) 3255-0344</t>
  </si>
  <si>
    <t>LUIZ H GIOVANELLA</t>
  </si>
  <si>
    <t>contabilidadeencano@terra.com.br</t>
  </si>
  <si>
    <t>12.542.216/0001.68</t>
  </si>
  <si>
    <t xml:space="preserve">CONTABILIDADE ENCANO LTDA </t>
  </si>
  <si>
    <t>473399-0046</t>
  </si>
  <si>
    <t>JULIETE ZEITZ DA SILVA</t>
  </si>
  <si>
    <t>juli_zeitz@hotmail.com</t>
  </si>
  <si>
    <t>JESSICA PASSOLD</t>
  </si>
  <si>
    <t>jessica.passold@fatorcontabilidade.com.br</t>
  </si>
  <si>
    <t>LILIAN BORNHAUSEN</t>
  </si>
  <si>
    <t>fiscal2@franciscontabilidade.com.br</t>
  </si>
  <si>
    <t>MAYRA TAIS NASCIMENTO</t>
  </si>
  <si>
    <t>mayra.nascimento24@gmail.com</t>
  </si>
  <si>
    <t>17.479.327/0001.90</t>
  </si>
  <si>
    <t>LLS CONTABILIDADE LTDA ME</t>
  </si>
  <si>
    <t>47 3382 7802</t>
  </si>
  <si>
    <t>NIKOLAS EWALD LARSEN</t>
  </si>
  <si>
    <t>894.195.969-15</t>
  </si>
  <si>
    <t>(47) 3330-4456</t>
  </si>
  <si>
    <t>JADNA DO NASCIMENTO LINHARES PEREIRA</t>
  </si>
  <si>
    <t>faturamento1@vipel.ind.br</t>
  </si>
  <si>
    <t>80.481.146/0001.35</t>
  </si>
  <si>
    <t>VIPEL INDUSTRIA E COMERCIO LTDA</t>
  </si>
  <si>
    <t>(48)3631-0100</t>
  </si>
  <si>
    <t>JULIANA MACIEL MAFRA</t>
  </si>
  <si>
    <t>wrmafra@gmail.com</t>
  </si>
  <si>
    <t>10.959.081/0001.05</t>
  </si>
  <si>
    <t>WALMOR MAFRA CONTABILIDADE SS</t>
  </si>
  <si>
    <t>(48) 3248-0706</t>
  </si>
  <si>
    <t>FABIANA LUIZA MANSKE</t>
  </si>
  <si>
    <t>societario@wilmarcontabilidade.com.br</t>
  </si>
  <si>
    <t>POMERODE4@WOELFER.COM.BR</t>
  </si>
  <si>
    <t>JOAO PESSOA</t>
  </si>
  <si>
    <t>ANDRESA SHIRLEY COSTA PEREIRA</t>
  </si>
  <si>
    <t>acconte2@acconte.com.br</t>
  </si>
  <si>
    <t>13.020.488/0001.60</t>
  </si>
  <si>
    <t>AC CONTE ASSESSORIA CONTABIL E TREINAMENTOS LTDA</t>
  </si>
  <si>
    <t>(83) 3566-4490</t>
  </si>
  <si>
    <t>ALISSON FELIPE KRUEGER</t>
  </si>
  <si>
    <t>ALISSON@AKRUEGER.COM.BR</t>
  </si>
  <si>
    <t>ALCIONEI MARCIO LEITE</t>
  </si>
  <si>
    <t>contabilidade@contarh.com.br</t>
  </si>
  <si>
    <t>LEANDRO MICHEL</t>
  </si>
  <si>
    <t>apoiocontabil03@gmail.com</t>
  </si>
  <si>
    <t>ALEX CLAUDINO DE FREITAS</t>
  </si>
  <si>
    <t>cfalex@gmail.com</t>
  </si>
  <si>
    <t>040.015.469-22</t>
  </si>
  <si>
    <t>(48)3626-1856</t>
  </si>
  <si>
    <t>MICHELE CRISTINA HERMES</t>
  </si>
  <si>
    <t>FISCAL.ASSESCON@HOTMAIL.COM</t>
  </si>
  <si>
    <t>MAYLANA CARINA LITZENBERGER</t>
  </si>
  <si>
    <t>societario02@balsanelli.com.br</t>
  </si>
  <si>
    <t>JESSICA BROGNI</t>
  </si>
  <si>
    <t>jessica.brogni@bdscontabil.com.br</t>
  </si>
  <si>
    <t>SORAIA SASSE</t>
  </si>
  <si>
    <t>controller@capitalcontadores.com.br</t>
  </si>
  <si>
    <t>GUARAPUAVA</t>
  </si>
  <si>
    <t>CINTHIA LOUISE FOLDA RAMOS</t>
  </si>
  <si>
    <t>c_maiorcontabil@hotmail.com</t>
  </si>
  <si>
    <t>053.328.379-50</t>
  </si>
  <si>
    <t>(42) 99973-1711</t>
  </si>
  <si>
    <t>LEANDRO OCHOZKI</t>
  </si>
  <si>
    <t>leandro@conciliumsc.com.br</t>
  </si>
  <si>
    <t>EVERTON PERIN</t>
  </si>
  <si>
    <t>everton@concretur.com.br</t>
  </si>
  <si>
    <t>06.016.920/0001.84</t>
  </si>
  <si>
    <t>CONCRETUR CONSTRUCOES LTDA</t>
  </si>
  <si>
    <t>(48) 3413-8296</t>
  </si>
  <si>
    <t>ANA CLAUDIA SILVA</t>
  </si>
  <si>
    <t>contato@connectcon.cnt.br</t>
  </si>
  <si>
    <t>20.613.475/0001.60</t>
  </si>
  <si>
    <t>CONNECTCON CONTABILIDADE LTDA</t>
  </si>
  <si>
    <t>(48) 3094-8862</t>
  </si>
  <si>
    <t xml:space="preserve">AGUDO </t>
  </si>
  <si>
    <t>MAURICIO BARCHET</t>
  </si>
  <si>
    <t>mauricio.barchet@gmail.com</t>
  </si>
  <si>
    <t>00.212.727/0001.32</t>
  </si>
  <si>
    <t>COOPERAGUDO</t>
  </si>
  <si>
    <t>(55) 3265-7000</t>
  </si>
  <si>
    <t>JANINE DO NASCIMENTO CERQUEIRA DOS SANTOS</t>
  </si>
  <si>
    <t>escap.janine@gmail.com</t>
  </si>
  <si>
    <t>01.021.848/0001.60</t>
  </si>
  <si>
    <t>ESCAP - ESCRITORIO CONTABILARIALDO S PESSANHA S/S LTDA</t>
  </si>
  <si>
    <t>(22) 2665-1063</t>
  </si>
  <si>
    <t xml:space="preserve">LINHARES </t>
  </si>
  <si>
    <t>ADRIANA KOCK MALACARNE SOUZA</t>
  </si>
  <si>
    <t>adrianamalacarne@gmail.com</t>
  </si>
  <si>
    <t>27.563.808/0001.33</t>
  </si>
  <si>
    <t>ESCUDO CONTABILIDADE E ASSESSORIA EMPRESARIAL</t>
  </si>
  <si>
    <t>(27) 3371-1839</t>
  </si>
  <si>
    <t>fiscal@etikacont.com.br</t>
  </si>
  <si>
    <t>VARGINHA</t>
  </si>
  <si>
    <t>FABIO LUIZ DE CARVALHO</t>
  </si>
  <si>
    <t>fabio@ipecont.com.br</t>
  </si>
  <si>
    <t>158.971.926-34</t>
  </si>
  <si>
    <t>(35) 3212-6392</t>
  </si>
  <si>
    <t xml:space="preserve">LEME </t>
  </si>
  <si>
    <t>JULIANA CRISTINA AZARIAS FORNER</t>
  </si>
  <si>
    <t>forner.juliana@gmail.com</t>
  </si>
  <si>
    <t>21.261.505/0001.80</t>
  </si>
  <si>
    <t>FORNER CONTABILIDADE E ASSESSORIA LTDA</t>
  </si>
  <si>
    <t>(19) 3554-4378</t>
  </si>
  <si>
    <t>VIVIANE GRACHER CARDOSO</t>
  </si>
  <si>
    <t>contabil@franciscontabilidade.com.br</t>
  </si>
  <si>
    <t>SORAIA BOEING BERKEMBROCK</t>
  </si>
  <si>
    <t>FINANCEIRO@GESCONSC.COM.BR</t>
  </si>
  <si>
    <t>ROLF GOEDE</t>
  </si>
  <si>
    <t>CONTABIL01@GOEDEASSESSORIA.COM.BR</t>
  </si>
  <si>
    <t xml:space="preserve">BELO HORIZONTE </t>
  </si>
  <si>
    <t>MARCIA VALENTE MOREIRA ANDRADE</t>
  </si>
  <si>
    <t>MVMCONT@HOTMAIL.COM</t>
  </si>
  <si>
    <t>42.777.482/0001.30</t>
  </si>
  <si>
    <t>MARCIA VALENTE MOREIRA ANDRADEB ME</t>
  </si>
  <si>
    <t>(31) 2535-6039</t>
  </si>
  <si>
    <t xml:space="preserve">GOVERNADOR CELSO RAMOS </t>
  </si>
  <si>
    <t>MAXIMILIANO OSVALDO NASCIMENTO</t>
  </si>
  <si>
    <t>max.gerencia10@gmail.com</t>
  </si>
  <si>
    <t>28.188.858/0001.40</t>
  </si>
  <si>
    <t>MAXCONT SERVICOS CONTABEIS</t>
  </si>
  <si>
    <t>(48) 3243-0745</t>
  </si>
  <si>
    <t>CATALINE MENEGHELLI</t>
  </si>
  <si>
    <t>contabil3@megacontabilidade.com</t>
  </si>
  <si>
    <t>81.543.407/0001.67</t>
  </si>
  <si>
    <t>MEGA SOLUCOES EMPRESARIAIS LTDA</t>
  </si>
  <si>
    <t>(47)3326-0599</t>
  </si>
  <si>
    <t>MAITE ISENSEE DE ANDRADE</t>
  </si>
  <si>
    <t>fiscal02@parisottocontabil.com.br</t>
  </si>
  <si>
    <t>RICARDO RAMOS DA SILVA</t>
  </si>
  <si>
    <t>ricsilva@deloitte.com</t>
  </si>
  <si>
    <t>266.002.158-95</t>
  </si>
  <si>
    <t>RICARDO SILVA</t>
  </si>
  <si>
    <t>(11) 96473-1384</t>
  </si>
  <si>
    <t>ELCIA APARECIDA DE LIS</t>
  </si>
  <si>
    <t>elciadelis@hotmail.com</t>
  </si>
  <si>
    <t>JOANA CABRAL</t>
  </si>
  <si>
    <t>JOANAKABRAL@OUTLOOK.COM</t>
  </si>
  <si>
    <t>83.472.852/0001.09</t>
  </si>
  <si>
    <t>SENSATO CONTABILIDADE S/S - EPP</t>
  </si>
  <si>
    <t>(48) 3084-8100</t>
  </si>
  <si>
    <t>contabil02@sucessocontabilidade.com.br</t>
  </si>
  <si>
    <t>EDEMILSON ANTONIO FLORIANI</t>
  </si>
  <si>
    <t>voltolini.contabil@terra.com.br</t>
  </si>
  <si>
    <t>80.662.497/0001.42</t>
  </si>
  <si>
    <t>VOLTOLINI ESCRITORIO CONTABIL LTDA - ME</t>
  </si>
  <si>
    <t>(47)3325-2433</t>
  </si>
  <si>
    <t>CRISTIANE GOTZINGER</t>
  </si>
  <si>
    <t>fiscal1@zonta.com.br</t>
  </si>
  <si>
    <t>DANIELA AMARAL KRICINSKI</t>
  </si>
  <si>
    <t>contabil1@aJGCONT.COM.BR</t>
  </si>
  <si>
    <t>86.713.450/0001.47</t>
  </si>
  <si>
    <t>AJG CONTABILIDADE LTDA</t>
  </si>
  <si>
    <t>(47)3334-0227</t>
  </si>
  <si>
    <t>ISABEL CRISTINA BET</t>
  </si>
  <si>
    <t>isabel@allgebra.com.br</t>
  </si>
  <si>
    <t>19.092.464/0001.01</t>
  </si>
  <si>
    <t xml:space="preserve">ALLGEBRA CONTABIL LTDA </t>
  </si>
  <si>
    <t>(47)3285-5108</t>
  </si>
  <si>
    <t>ROBSON CORDEIRO</t>
  </si>
  <si>
    <t>ROBSON@ALTENBURG.COM.BR</t>
  </si>
  <si>
    <t>JULIANO EMANOEL DE SOUZA</t>
  </si>
  <si>
    <t>juliano.souza@bdscontabil.com.br</t>
  </si>
  <si>
    <t>04.475.530/0001-47</t>
  </si>
  <si>
    <t>BDS ASSESSORIA CONTÁBIL</t>
  </si>
  <si>
    <t>47 3322-2900</t>
  </si>
  <si>
    <t>SILVANA BEATRIZ GOMES PEREIRA ROSKOWKSI</t>
  </si>
  <si>
    <t>silvanabgpr@gmail.com</t>
  </si>
  <si>
    <t>ROSEMERI REITER</t>
  </si>
  <si>
    <t>rosemeri@cpontual.com.br</t>
  </si>
  <si>
    <t>CAMILA D AVILA</t>
  </si>
  <si>
    <t>CONTABIL.THUROW@TPA.COM.BR</t>
  </si>
  <si>
    <t>GISELE DADA</t>
  </si>
  <si>
    <t>gisele@contabilviviani.com.br</t>
  </si>
  <si>
    <t>TAYNARA MORAES</t>
  </si>
  <si>
    <t>taynara@contax.srv.br</t>
  </si>
  <si>
    <t xml:space="preserve">BRUNA GOMES DE CARVALHO </t>
  </si>
  <si>
    <t>contabilidade@contexata.com.br</t>
  </si>
  <si>
    <t>ANDRESSA TRUPPEL</t>
  </si>
  <si>
    <t>CONTABILIDADE1@CONTABILDOMINIO.COM.BR</t>
  </si>
  <si>
    <t>MARCOS MACHADO DE MORAES</t>
  </si>
  <si>
    <t>machado94mm@gmail.com</t>
  </si>
  <si>
    <t>10.591.795/0001.03</t>
  </si>
  <si>
    <t>HLM CONTABILIDADE S/S LTDA - ME</t>
  </si>
  <si>
    <t>(48) 3246-0806</t>
  </si>
  <si>
    <t>JEFFERSON JOAO MIGUEL</t>
  </si>
  <si>
    <t>novakcontabilidade@gmail.com</t>
  </si>
  <si>
    <t>18.906.468/0001.05</t>
  </si>
  <si>
    <t>NOVAK CONTABILIDADE LTDA - ME</t>
  </si>
  <si>
    <t>(48) 3342-3507</t>
  </si>
  <si>
    <t>VALDONI ELIZANDRO PEREIRA</t>
  </si>
  <si>
    <t>valdoniep@gmail.com</t>
  </si>
  <si>
    <t>FERNANDA BONA</t>
  </si>
  <si>
    <t>fernanda@wanke.com.br</t>
  </si>
  <si>
    <t>84.228.105/0001.92</t>
  </si>
  <si>
    <t>WANKE S.A</t>
  </si>
  <si>
    <t>47-33012511</t>
  </si>
  <si>
    <t>BRUNA GAMBETA</t>
  </si>
  <si>
    <t>contabil4@zonta.com.br</t>
  </si>
  <si>
    <t>VANEZA MACHADO DA SILVA</t>
  </si>
  <si>
    <t>pessoal01@controlecontabilidade.com.BR</t>
  </si>
  <si>
    <t>ELAINE APARECIDA TOMIO ALVES</t>
  </si>
  <si>
    <t>elaine@tomioetrentin.com.br</t>
  </si>
  <si>
    <t>040.033.509-36</t>
  </si>
  <si>
    <t>47-9947-5320</t>
  </si>
  <si>
    <t>ROSEMERI DE ZUTTER SCHENEIDER</t>
  </si>
  <si>
    <t>rose@escoblu.com</t>
  </si>
  <si>
    <t>82.664.962/0001.00</t>
  </si>
  <si>
    <t>ESCRITORIO DE CONTABILIDADE BLUMENAU LTDA - EPP</t>
  </si>
  <si>
    <t>(47)3035-1267</t>
  </si>
  <si>
    <t>BIANCA LUISE NUNES DA SILVA</t>
  </si>
  <si>
    <t>RH02@EXECUTIVACONTAB.COM.BR</t>
  </si>
  <si>
    <t>CILENE ISABEL HILLESHEIM GOEDERT</t>
  </si>
  <si>
    <t>contabilidade@fetaesc.org.br</t>
  </si>
  <si>
    <t>83.900.399/0001.94</t>
  </si>
  <si>
    <t>FETAESC</t>
  </si>
  <si>
    <t>(48) 3089-8517</t>
  </si>
  <si>
    <t>FABIOLA SIMONE DIAS DIAS</t>
  </si>
  <si>
    <t>rh@vallecontabilidade.com.br</t>
  </si>
  <si>
    <t>JOAO CARLOS FELISBINO</t>
  </si>
  <si>
    <t>jcf0970@gmail.com</t>
  </si>
  <si>
    <t>07.155.587/0001.57</t>
  </si>
  <si>
    <t>J&amp;S SERVICOS E PROCESSAMENTO DE DADOS CONTABEIS LTDA - ME</t>
  </si>
  <si>
    <t>(48) 3226-0501</t>
  </si>
  <si>
    <t>FABRICIA HOFFMANN GUESSER</t>
  </si>
  <si>
    <t>pessoalmanescontabilidade@gmail.com</t>
  </si>
  <si>
    <t>03.123.534/0001.01</t>
  </si>
  <si>
    <t>MANES CONTABILIDADE LTDA - EPP</t>
  </si>
  <si>
    <t>(48) 3277-0343</t>
  </si>
  <si>
    <t>FRANCISCO ZERMIANI FILHO</t>
  </si>
  <si>
    <t>rh@megacontabilidade.com</t>
  </si>
  <si>
    <t>KARINA MIRANDA GONCALVES</t>
  </si>
  <si>
    <t>RH1@METACONTABILIDADE.COM.BR</t>
  </si>
  <si>
    <t>76.822.311/0001.06</t>
  </si>
  <si>
    <t>META CONTABILIDADE LTDA - ME</t>
  </si>
  <si>
    <t>(48) 3223-2318</t>
  </si>
  <si>
    <t>LUCIANE THEILACHER MACHADO</t>
  </si>
  <si>
    <t>rh@mkmcontabilidade.com.br</t>
  </si>
  <si>
    <t>VANESSA MAYARA PACHECO RODRIGUES</t>
  </si>
  <si>
    <t>VANESSA@MMCONTABIL.CNT.BR</t>
  </si>
  <si>
    <t>04.365.887/0001.72</t>
  </si>
  <si>
    <t>M&amp;M ASSESSORIA CONTABIL S/S - ME</t>
  </si>
  <si>
    <t>(48) 3225-7054</t>
  </si>
  <si>
    <t>matrix.contabil@terra.com.br</t>
  </si>
  <si>
    <t>RONALDO ROGERIO FERREIRA</t>
  </si>
  <si>
    <t>ronaldo@nrcontabilidade.com</t>
  </si>
  <si>
    <t>01.712.412/0001.17</t>
  </si>
  <si>
    <t>NR CONTABILIDADE SS</t>
  </si>
  <si>
    <t>(48) 3244-7684</t>
  </si>
  <si>
    <t>CARLA TAYNA FERREIRA DOS SANTOS</t>
  </si>
  <si>
    <t>PADRAOIDEAL@YAHOO.COM.BR</t>
  </si>
  <si>
    <t>10.744.875/0001.51</t>
  </si>
  <si>
    <t>PADRAO IDEAL CONTABILIDADE EIRELI</t>
  </si>
  <si>
    <t>(48) 3035-3268</t>
  </si>
  <si>
    <t>KARINE ALESSANDRA SAIANI</t>
  </si>
  <si>
    <t>KARINE.SAIANI@PLAC.SRV.BR</t>
  </si>
  <si>
    <t>80.448.566/0001.10</t>
  </si>
  <si>
    <t>PLAC PLANEJAMENTO E ASSESSORIA DE CONDOMINIOS LTDA - EPP</t>
  </si>
  <si>
    <t>(48) 3223-5492</t>
  </si>
  <si>
    <t>TALYTA SOUZA AMARAL</t>
  </si>
  <si>
    <t>PESSOAL@POOLCONTABILIDADE.COM.BR</t>
  </si>
  <si>
    <t>NAGIB ABRAHAO SALUM NETTO</t>
  </si>
  <si>
    <t>asmubnagib@gmail.com</t>
  </si>
  <si>
    <t>04.902.325/0001.10</t>
  </si>
  <si>
    <t>PREVBIGUACU</t>
  </si>
  <si>
    <t>(48) 3285-1586</t>
  </si>
  <si>
    <t>ANA PAULA ALVES DOS REIS ANTUNES</t>
  </si>
  <si>
    <t>RHPESSOAL@RAMPELOTTICONTABILIDADE.COM.BR</t>
  </si>
  <si>
    <t>MARILEUSA DOS SANTOS</t>
  </si>
  <si>
    <t>marileusa@rhcontabilidade.com.br</t>
  </si>
  <si>
    <t>PATRICIA KUHNEN VILVERT</t>
  </si>
  <si>
    <t>PATRICIA@SEECON.COM.BR</t>
  </si>
  <si>
    <t>08.931.979/0001.23</t>
  </si>
  <si>
    <t>SEECON CONTADORES ASSOCIADOS SOCIEDADE SIMPLES</t>
  </si>
  <si>
    <t>(48) 3244-1125</t>
  </si>
  <si>
    <t>pessoal@socium.com.br</t>
  </si>
  <si>
    <t>LETICIA PETRY</t>
  </si>
  <si>
    <t>sprungleticia@netuno.com.br</t>
  </si>
  <si>
    <t>02.792.374/0001.12</t>
  </si>
  <si>
    <t>SPRUNG CONTABILIDADE S/S LTDA - ME</t>
  </si>
  <si>
    <t>(47)3379-1218</t>
  </si>
  <si>
    <t>DAHBYA SPIES KUHLEWEIN</t>
  </si>
  <si>
    <t>dahbya_spies@hotmail.com</t>
  </si>
  <si>
    <t>ANA CLAUDIA SARDAGNA</t>
  </si>
  <si>
    <t>ANA@ACTUSAUDITORES.COM.BR</t>
  </si>
  <si>
    <t>DEBORA CRISTINA FORNAZARI</t>
  </si>
  <si>
    <t>debora@agilitacontabil.com.br</t>
  </si>
  <si>
    <t>19.643.100/0001.64</t>
  </si>
  <si>
    <t xml:space="preserve">AGILITA CONTABILIDADE LTDA - ME </t>
  </si>
  <si>
    <t>DENISE KISNER INOCENTE</t>
  </si>
  <si>
    <t>denise@ajgcont.com.br</t>
  </si>
  <si>
    <t>DEBORA GABRIEL DOS SANTOS</t>
  </si>
  <si>
    <t>bsp@bspcontabilidade.com.br</t>
  </si>
  <si>
    <t>18.873.747/0001.10</t>
  </si>
  <si>
    <t>BSP ASSESSORIA EMPRESARIAL &amp; CONTABIL LTDA - ME</t>
  </si>
  <si>
    <t>473234-3850</t>
  </si>
  <si>
    <t>MARCIO ALEXANDRE SCHURT</t>
  </si>
  <si>
    <t>contabil1@conteza.com.br</t>
  </si>
  <si>
    <t>JOSCELI MEURER</t>
  </si>
  <si>
    <t>josceli@denariuscontabil.com.br</t>
  </si>
  <si>
    <t>CAROLINE AMARAL BECKER</t>
  </si>
  <si>
    <t>CAROL@DRESSLER.COM.BR</t>
  </si>
  <si>
    <t>74.874.454/0001.28</t>
  </si>
  <si>
    <t>DRESSLER CONTABILIDADE EMPRESARIAL S/S</t>
  </si>
  <si>
    <t>(48) 3224-3883</t>
  </si>
  <si>
    <t>PAULO SASSAKI DE ARAUJO</t>
  </si>
  <si>
    <t>paulo@escopo.cnt.br</t>
  </si>
  <si>
    <t>JESSICA CAMPOS DA SILVA</t>
  </si>
  <si>
    <t>jessicacampos_silva@yahoo.com.br</t>
  </si>
  <si>
    <t>81.342.313/0001.20</t>
  </si>
  <si>
    <t>ESCRITORIO CONTABIL AMAZONAS LTDA - EPP</t>
  </si>
  <si>
    <t>(47)3324-2114</t>
  </si>
  <si>
    <t>JAIME SOETHE</t>
  </si>
  <si>
    <t>soethe@contabilsul.com.br</t>
  </si>
  <si>
    <t>MAYARA MAGRI DA SILVA</t>
  </si>
  <si>
    <t>CONTABIL@ESFERAPRIME.COM.BR</t>
  </si>
  <si>
    <t>26.956.442/0001.08</t>
  </si>
  <si>
    <t>ESFERA CONTABILIDADE EMPRESARIAL PRIME S/S</t>
  </si>
  <si>
    <t>047 3035 1112</t>
  </si>
  <si>
    <t>SHEILA CORREA</t>
  </si>
  <si>
    <t>sheila@garciasc.com.br</t>
  </si>
  <si>
    <t>BRENO KOCK</t>
  </si>
  <si>
    <t>kock.bnu@terra.com.br</t>
  </si>
  <si>
    <t>79.375.374/0001.41</t>
  </si>
  <si>
    <t>KOCK ASSESSORIA CONTABIL S/C - ME</t>
  </si>
  <si>
    <t>(047)3340-1138</t>
  </si>
  <si>
    <t>DAVID JAISON HASSE</t>
  </si>
  <si>
    <t>contabil1@contabilzen.com.br</t>
  </si>
  <si>
    <t>JADER MASCHIO</t>
  </si>
  <si>
    <t>jader@rhcontabilidade.com.br</t>
  </si>
  <si>
    <t>STELA BUENO MERGNER</t>
  </si>
  <si>
    <t>stela@sbmpericiaecontabilidade.com.br</t>
  </si>
  <si>
    <t>33.440.294/0001.21</t>
  </si>
  <si>
    <t>SBM PERICIA E CONTABILIDADE LTDA</t>
  </si>
  <si>
    <t xml:space="preserve">48 3208-0540  </t>
  </si>
  <si>
    <t>PATRICIA SOTHE BERNARDO</t>
  </si>
  <si>
    <t>contabil@socium.com.br</t>
  </si>
  <si>
    <t>VALMIR DA SILVA</t>
  </si>
  <si>
    <t>contasilva@mkm.net.br</t>
  </si>
  <si>
    <t>415.748.699-49</t>
  </si>
  <si>
    <t xml:space="preserve">48-36583932   </t>
  </si>
  <si>
    <t>JESSICA IRIS POFFO SAIS</t>
  </si>
  <si>
    <t>financeiro@bfcontadores.com.br</t>
  </si>
  <si>
    <t>GEISA CRISTINA SEUBERT</t>
  </si>
  <si>
    <t>seubert96@gmail.com</t>
  </si>
  <si>
    <t>FABIANA DELLAROSA FERNANDES</t>
  </si>
  <si>
    <t>FISCAL2@FUTURACONTABILIDADE.COM.BR</t>
  </si>
  <si>
    <t>02.420.062/0001.88</t>
  </si>
  <si>
    <t>FUTURA CONTABILIDADE E ASSESSORIA LTDA - ME</t>
  </si>
  <si>
    <t>(47)3339-1888</t>
  </si>
  <si>
    <t>NABOR HELEODORO DE SOUZA NETO</t>
  </si>
  <si>
    <t>mariana_azevedo@hotmail.com</t>
  </si>
  <si>
    <t>11.072.016/0001.26</t>
  </si>
  <si>
    <t>HURIBI ASSESSORIA CONTABIL LTDA</t>
  </si>
  <si>
    <t>(48) 3254-3320</t>
  </si>
  <si>
    <t>MARIANA GIRARDI</t>
  </si>
  <si>
    <t>fiscal@ogcl.com.br</t>
  </si>
  <si>
    <t>RAFAELA APARECIDA KINAS GUTZ</t>
  </si>
  <si>
    <t>GIOVANA RAQUEL MASIERO</t>
  </si>
  <si>
    <t>giovana002206@outlook.com</t>
  </si>
  <si>
    <t>JEANE FALLER SILVEIRA</t>
  </si>
  <si>
    <t>societario@contabilmh.com.br</t>
  </si>
  <si>
    <t>12.323.021/0001.27</t>
  </si>
  <si>
    <t>MATTOS &amp; HEINECK CONTABILIDADE SOCIEDADE SIMPLES LTDA</t>
  </si>
  <si>
    <t>(48) 3039-1212</t>
  </si>
  <si>
    <t>MAURICIO LUIZ SILVA TOBIAS</t>
  </si>
  <si>
    <t>tobiascontabilidade1984@gmail.com</t>
  </si>
  <si>
    <t>04.626.704/0001.25</t>
  </si>
  <si>
    <t xml:space="preserve">MAURICIO TOBIAS CONTABILIDADE EIRELI </t>
  </si>
  <si>
    <t>(47)3322-3210</t>
  </si>
  <si>
    <t>KARINE FONTOURA</t>
  </si>
  <si>
    <t>karinefontoura@gmail.com</t>
  </si>
  <si>
    <t>DAIANA GRACIELA DREGER KORZ</t>
  </si>
  <si>
    <t>financeiro@wilmarcontabilidade.com.br</t>
  </si>
  <si>
    <t>ANDRESSA CRISTINA GEBHARDT</t>
  </si>
  <si>
    <t>fiscal.thurow@tpa.com.br</t>
  </si>
  <si>
    <t>SHAIANE MAZUTTI FELIPE</t>
  </si>
  <si>
    <t>shaiane@escopo.cnt.br</t>
  </si>
  <si>
    <t>AMANDA BONACIN CIPRIANO</t>
  </si>
  <si>
    <t>AMANDA@ESCOBLU.COM</t>
  </si>
  <si>
    <t>DAIANE CRISTINA DOS SANTOS TAVARES</t>
  </si>
  <si>
    <t>DAIANE.TAVARES@ESCOBLU.COM</t>
  </si>
  <si>
    <t>VERA LUCIA BULEGON STEFEN</t>
  </si>
  <si>
    <t>VERA@ESCOBLU.COM</t>
  </si>
  <si>
    <t>EVALDO BEZERRA FILHO</t>
  </si>
  <si>
    <t>ebezerrafilho@hotmail.com</t>
  </si>
  <si>
    <t>009.736.709-59</t>
  </si>
  <si>
    <t>(48) 3275-0501</t>
  </si>
  <si>
    <t xml:space="preserve">PINHAIS </t>
  </si>
  <si>
    <t>SUELI PIRES</t>
  </si>
  <si>
    <t>sueli.pires@fundacaoaraucaria.org.br</t>
  </si>
  <si>
    <t>03.579.617/0001.00</t>
  </si>
  <si>
    <t>FUNDACAO ARAUCARIA</t>
  </si>
  <si>
    <t>(41) 3218-9252</t>
  </si>
  <si>
    <t>FRANCIELE FRANCA MICHELUZZI</t>
  </si>
  <si>
    <t>franciele@garciasc.com.br</t>
  </si>
  <si>
    <t>JOAO ONEIDES LIRA</t>
  </si>
  <si>
    <t>liraptsc@hotmail.com</t>
  </si>
  <si>
    <t>765.783.809-49</t>
  </si>
  <si>
    <t>48 98836-0354</t>
  </si>
  <si>
    <t>SABRINA NEVES DE ARAUJO</t>
  </si>
  <si>
    <t>sabrinacontabil@terra.com.br</t>
  </si>
  <si>
    <t>14.631.598/0001.21</t>
  </si>
  <si>
    <t>LUIZ RENATO CONTABILIDADE LTDA ME</t>
  </si>
  <si>
    <t>(47)99363-0735</t>
  </si>
  <si>
    <t>DEIZE DOS SANTOS COLACO</t>
  </si>
  <si>
    <t>DEIZE.COLACO@ALTENBURG.COM.BR</t>
  </si>
  <si>
    <t>GRAZIELE VOLPI SIMAO</t>
  </si>
  <si>
    <t>graziele.volpi@buhlergroup.com</t>
  </si>
  <si>
    <t>75.304.766/0001.69</t>
  </si>
  <si>
    <t>BUHLER SANMAK INDUSTRIA DE MAQUINAS LTDA</t>
  </si>
  <si>
    <t>472111-2700</t>
  </si>
  <si>
    <t>KELLY JENNIFER FRANZ</t>
  </si>
  <si>
    <t>kelly.franz@buhlergroup.com</t>
  </si>
  <si>
    <t>SHIRLENE GEISLER TRINDADE</t>
  </si>
  <si>
    <t>FISCAL5.CONTATO@TPA.COM.BR</t>
  </si>
  <si>
    <t>fiscal2@denariuscontabil.com.br</t>
  </si>
  <si>
    <t>JULIETE@FACHINICONTABILIDADE.COM.BR</t>
  </si>
  <si>
    <t>VANESSA DA SILVA DE LIZ</t>
  </si>
  <si>
    <t>VANESSALIZ@CLICTECNOLOGIA.COM.BR</t>
  </si>
  <si>
    <t>05.507.577/0001.08</t>
  </si>
  <si>
    <t>J. MAINHARDT &amp; ASSOCIADOS S/S LTDA</t>
  </si>
  <si>
    <t>(47)3231-8800</t>
  </si>
  <si>
    <t>REJANE MARIA TONIAL</t>
  </si>
  <si>
    <t>rejane.tobiascontabilidade@gmail.com</t>
  </si>
  <si>
    <t>JENNIFER WIPPEL COSTA</t>
  </si>
  <si>
    <t>pamjunkes@megacontabilidade.com</t>
  </si>
  <si>
    <t>DARLEI DARUI</t>
  </si>
  <si>
    <t>darlei@metisa.com.br</t>
  </si>
  <si>
    <t>86.375.425/0001.09</t>
  </si>
  <si>
    <t>METISA METALURGICA TIMBOENSE S/A</t>
  </si>
  <si>
    <t>NAYARA VOIGT VIEBRANTZ</t>
  </si>
  <si>
    <t>nayara@metisa.com.br</t>
  </si>
  <si>
    <t>CAROLINA HOGLER</t>
  </si>
  <si>
    <t>CAROL@MHTEC.COM.BR</t>
  </si>
  <si>
    <t>AURINO AMARAL</t>
  </si>
  <si>
    <t>aurino@mkmcontabilidade.com.br</t>
  </si>
  <si>
    <t>CAROLINE SANSAO</t>
  </si>
  <si>
    <t>caroline.sansao@unifebe.edu.br</t>
  </si>
  <si>
    <t>DELTON GIANNI CAETANO MEDEIROS MOSSA</t>
  </si>
  <si>
    <t>FISCO.CONTABIL@PLANASCO.SRV.BR</t>
  </si>
  <si>
    <t>04.313.218/0001.57</t>
  </si>
  <si>
    <t>PLANASCO CONTABILIDADE S/S LTDA - ME</t>
  </si>
  <si>
    <t>MACAE</t>
  </si>
  <si>
    <t>ISABELLA VERAS COSTA AGUIAR</t>
  </si>
  <si>
    <t>isabella@rclmangueiras.com.br</t>
  </si>
  <si>
    <t>03.782.267/0001.76</t>
  </si>
  <si>
    <t>RCL MANGUEIRAS E CONEXOES LTDA</t>
  </si>
  <si>
    <t>22 3737 0717</t>
  </si>
  <si>
    <t>SIDNEI LEFREDO PADARATZ</t>
  </si>
  <si>
    <t>sidnei@rclmangueiras.com.br</t>
  </si>
  <si>
    <t>MANAUS</t>
  </si>
  <si>
    <t>WLADIJANE MELO DE JESUS</t>
  </si>
  <si>
    <t>jane@dinamicapericia.com.br</t>
  </si>
  <si>
    <t>335.490.792-49</t>
  </si>
  <si>
    <t>(92) 99602-7000</t>
  </si>
  <si>
    <t>CURITIBA</t>
  </si>
  <si>
    <t>ADRIANA PEREIRA DOS SANTOS</t>
  </si>
  <si>
    <t>drianasantosadv@yahoo.com.br</t>
  </si>
  <si>
    <t>825.873.459-87</t>
  </si>
  <si>
    <t>(41) 99906-5402</t>
  </si>
  <si>
    <t>ARCENO CONTABILIDADE LTDA ME</t>
  </si>
  <si>
    <t>GRAZIELA APARECIDA CABRAL</t>
  </si>
  <si>
    <t>rh@artecon.cnt.br</t>
  </si>
  <si>
    <t>JULIANA STALOCH</t>
  </si>
  <si>
    <t>julianastaloch@hotmail.com</t>
  </si>
  <si>
    <t>CLAUDIO CESAR SCHMITT</t>
  </si>
  <si>
    <t>escritorio.schmitt@terra.com.br</t>
  </si>
  <si>
    <t>33.148.309/0001.82</t>
  </si>
  <si>
    <t>CONTABILIDADE SCHMITT LTDA</t>
  </si>
  <si>
    <t>LELIANE MARA DA SILVA</t>
  </si>
  <si>
    <t>leliane.silva@cooper.coop.br</t>
  </si>
  <si>
    <t>LETICIA APARECIDA BORGES</t>
  </si>
  <si>
    <t>pessoal04@goedeassessoria.com.br</t>
  </si>
  <si>
    <t>AMANDA RAMOS MARQUES</t>
  </si>
  <si>
    <t>PESSOAL@INNOVACON.COM.BR</t>
  </si>
  <si>
    <t>11.924.881/0001.53</t>
  </si>
  <si>
    <t>INNOVACON CONTABILIDADE EMPRESARIAL SS - ME</t>
  </si>
  <si>
    <t>(48) 3244-1166</t>
  </si>
  <si>
    <t>ISABEL APARECIDA COELHO MOTA</t>
  </si>
  <si>
    <t>ISABEL.COADV@GMAIL.COM</t>
  </si>
  <si>
    <t>077.524.439-21</t>
  </si>
  <si>
    <t>(48) 98420-6639</t>
  </si>
  <si>
    <t>EDUARDO PEREIRA DA SILVA</t>
  </si>
  <si>
    <t>folha2@jsantoscontabilidade.com.br</t>
  </si>
  <si>
    <t>ALINE THAISE ZERMIANI</t>
  </si>
  <si>
    <t>suellen@inovacontabilidadesc.com.br</t>
  </si>
  <si>
    <t>GISELE DE SOUZA</t>
  </si>
  <si>
    <t>rh.apiuna@cmasiero.com.br</t>
  </si>
  <si>
    <t>MARILDO PAUL</t>
  </si>
  <si>
    <t>pessoal@megacon.com.br</t>
  </si>
  <si>
    <t>01.875.237/0001.89</t>
  </si>
  <si>
    <t>MEGACON CONTABILIDADE &amp; ASSESSORIA LTDA - ME</t>
  </si>
  <si>
    <t>(47)3333-2702</t>
  </si>
  <si>
    <t>LAURIANA GRUETZMACHER</t>
  </si>
  <si>
    <t>MWCONTABIL.2@TERRA.COM.BR</t>
  </si>
  <si>
    <t>80.136.112/0001.03</t>
  </si>
  <si>
    <t>MW SERVICOS CONTABEIS LTDA - ME</t>
  </si>
  <si>
    <t>(47)3323-5366</t>
  </si>
  <si>
    <t>EDGARD MACEDO</t>
  </si>
  <si>
    <t>paola@rppeletrica.com.br</t>
  </si>
  <si>
    <t>26.147.404/0001.04</t>
  </si>
  <si>
    <t>RPP MONTAGENS ELETRICAS INDUSTRIAIS EIRELI</t>
  </si>
  <si>
    <t>(47) 3323-4907</t>
  </si>
  <si>
    <t>PAOLA LOES CIPRIANO PROESI</t>
  </si>
  <si>
    <t>ALVARO GONZAGA PINTO JUNIOR</t>
  </si>
  <si>
    <t>rh1@triadesc.com.br</t>
  </si>
  <si>
    <t>10.583.530/0001.63</t>
  </si>
  <si>
    <t>TRIADE INTELIGENCIA CONTABIL LTDA</t>
  </si>
  <si>
    <t>(48)3259-6205</t>
  </si>
  <si>
    <t>FERNANDA URBANSKI</t>
  </si>
  <si>
    <t>rh2@triadesc.com.br</t>
  </si>
  <si>
    <t>JULIA MARIA FOSTER</t>
  </si>
  <si>
    <t>julia.cmcontabilidade@gmail.com</t>
  </si>
  <si>
    <t>JONATHAN DE BORBA</t>
  </si>
  <si>
    <t>CONSULTABEIS.FISCAL1@TERRA.COM.BR</t>
  </si>
  <si>
    <t>CARINA MONTEIRO</t>
  </si>
  <si>
    <t>SOCIETARIO@CONTABILVIVIANI.COM.BR</t>
  </si>
  <si>
    <t>MARISA ELAINE TIEDT</t>
  </si>
  <si>
    <t>MARISA.POMERODE@HOTMAIL.COM</t>
  </si>
  <si>
    <t>DANIELA MAESTRI PETERSON</t>
  </si>
  <si>
    <t>gestao.dp@hotmail.com</t>
  </si>
  <si>
    <t>02.494.215/0001.31</t>
  </si>
  <si>
    <t>GESTAO CONTABILIDADE E ASSESSORIA EMPRESARIAL LTDA -ME</t>
  </si>
  <si>
    <t>473336 3773</t>
  </si>
  <si>
    <t>ALLAN JORGE ANAICE NEGRAO</t>
  </si>
  <si>
    <t>ALLAN@GESTAX.SRV.BR</t>
  </si>
  <si>
    <t>FABIANA CATARINA BOLL</t>
  </si>
  <si>
    <t>fabianaboll@hotmail.com</t>
  </si>
  <si>
    <t>FABIOLA PEREIRA MIGUEL</t>
  </si>
  <si>
    <t>SOCIETARIO@GMCONTADORES.COM.BR</t>
  </si>
  <si>
    <t>PAULO ROBERTO HAZAN JUNIOR</t>
  </si>
  <si>
    <t>junior@hazan.com.br</t>
  </si>
  <si>
    <t>85.117.265/0001.27</t>
  </si>
  <si>
    <t>HAZAN SERVICOS CONTABEIS S/S</t>
  </si>
  <si>
    <t xml:space="preserve">(48)3242-3123 </t>
  </si>
  <si>
    <t xml:space="preserve">UMUARAMA </t>
  </si>
  <si>
    <t>JOAO NASCIMENTO DE OLIVEIRA</t>
  </si>
  <si>
    <t>nascimento1007@gmail.com</t>
  </si>
  <si>
    <t>237.135.269-15</t>
  </si>
  <si>
    <t>(44) 3522-2116</t>
  </si>
  <si>
    <t>JULIA MARILIZA LIMA</t>
  </si>
  <si>
    <t>societario@lidersc.com.br legal2@lidersc.com.br</t>
  </si>
  <si>
    <t>BIANCA RENATE WOLFRAM</t>
  </si>
  <si>
    <t>societario@cmasiero.com.br</t>
  </si>
  <si>
    <t>MATHEUS IOLANDO DE BORBA</t>
  </si>
  <si>
    <t>JURIDICO@MEGACONTABILIDADE.COM</t>
  </si>
  <si>
    <t>RICARDO MALFATTI DE SOUZA</t>
  </si>
  <si>
    <t>rickemalfatti@hotmail.com</t>
  </si>
  <si>
    <t>ARIELE FABIANO BUENO DE ALMEIDA DIAS</t>
  </si>
  <si>
    <t>ARIELE@SERVICECONTABILIDADE.COM.Br</t>
  </si>
  <si>
    <t>40.819.973/0001.71</t>
  </si>
  <si>
    <t>TOMIO E TRENTIN SOLUCOES CONTABEIS LTDA</t>
  </si>
  <si>
    <t>47 99663-2788</t>
  </si>
  <si>
    <t>SIMONE DE FATIMA ANTONIETTE</t>
  </si>
  <si>
    <t>atendimento@uniaocontabilidade.com</t>
  </si>
  <si>
    <t>76.814.201/0001.94</t>
  </si>
  <si>
    <t>UNIAO CONTABILIDADE EIRELI</t>
  </si>
  <si>
    <t>(47)3035-5153</t>
  </si>
  <si>
    <t>ELAINE CRISTINA DE LIMA</t>
  </si>
  <si>
    <t>MKR.BNU@TERRA.COM.BR</t>
  </si>
  <si>
    <t>07.642.714/0001.42</t>
  </si>
  <si>
    <t>VALMOR ROTHER - ME</t>
  </si>
  <si>
    <t>47 99101 5499</t>
  </si>
  <si>
    <t>LUIS EDUARDO VOLTOLINI</t>
  </si>
  <si>
    <t>dudu_voltolini@hotmail.com</t>
  </si>
  <si>
    <t>EMANUELA DOS SANTOS BORGES</t>
  </si>
  <si>
    <t>atendimento@wfassessoria.com.br</t>
  </si>
  <si>
    <t>07.402.540/0001.40</t>
  </si>
  <si>
    <t>W&amp;F CONSULTORIA E ASSESSRIA EMPRESARIAL</t>
  </si>
  <si>
    <t>(48) 3443-5488</t>
  </si>
  <si>
    <t>MIRIAN LOTH</t>
  </si>
  <si>
    <t>LUAN CARLOS HAENDCHEN</t>
  </si>
  <si>
    <t>societario@versatilcontabilidade.com.br</t>
  </si>
  <si>
    <t>HOTMART</t>
  </si>
  <si>
    <t>Cód. CURSO</t>
  </si>
  <si>
    <t>CURSOS SESCON EDUCA - VENDA REGIÕES</t>
  </si>
  <si>
    <t>REGIÃO GF  - ST AMARO DA IMP</t>
  </si>
  <si>
    <t>REGIÃO XANXERE</t>
  </si>
  <si>
    <t>REGIÃO LAGES</t>
  </si>
  <si>
    <t>REGIÃO RIO DO SUL</t>
  </si>
  <si>
    <t>REGIÃO JOACABA</t>
  </si>
  <si>
    <t>REGIÃO CHAPECO</t>
  </si>
  <si>
    <t>REGIÃO CONCORDIA</t>
  </si>
  <si>
    <t>REGIÃO SMO</t>
  </si>
  <si>
    <t>REGIÃO JOINVILLE</t>
  </si>
  <si>
    <t>REGIÃO VIDEIRA</t>
  </si>
  <si>
    <t>REGIÃO BALNEARIO CAMBORIU</t>
  </si>
  <si>
    <t>REGIÃO CANOINHAS</t>
  </si>
  <si>
    <t>REGIÃO BRUSQUE</t>
  </si>
  <si>
    <t>REGIÃO CACADOR</t>
  </si>
  <si>
    <t xml:space="preserve">REGIÃO SAO BENTO DO SUL </t>
  </si>
  <si>
    <t>REGIÃO JARAGUA DO SUL</t>
  </si>
  <si>
    <t xml:space="preserve">REGIÃO CURITIBANOS </t>
  </si>
  <si>
    <t xml:space="preserve">REGIÃO ITAJAI </t>
  </si>
  <si>
    <t xml:space="preserve">SAUDADES </t>
  </si>
  <si>
    <t xml:space="preserve">BALNEARIO PICARRAS </t>
  </si>
  <si>
    <t>REGIÃO GF - GAROPABA</t>
  </si>
  <si>
    <t>REGIÃO GF - ST AMARO DA IMP</t>
  </si>
  <si>
    <t>NAVEGANTES</t>
  </si>
  <si>
    <t xml:space="preserve">SAO PEDRO DE ALCANTARA </t>
  </si>
  <si>
    <t xml:space="preserve">BRAÇO DO TROMBUDO </t>
  </si>
  <si>
    <t>GERAL</t>
  </si>
  <si>
    <t>MÊS</t>
  </si>
  <si>
    <t xml:space="preserve">BALNEARIO ARROIO DO SILVA </t>
  </si>
  <si>
    <t>MÊS2</t>
  </si>
  <si>
    <t>SESCON/BL</t>
  </si>
  <si>
    <t>SESCON/GF</t>
  </si>
  <si>
    <t>SESCON/SC</t>
  </si>
  <si>
    <t xml:space="preserve">BRAÇO TRUMBUDO </t>
  </si>
  <si>
    <t xml:space="preserve">CAMBURIU </t>
  </si>
  <si>
    <t xml:space="preserve">NEVEGANTES </t>
  </si>
  <si>
    <t xml:space="preserve">HERVAL DO OESTE </t>
  </si>
  <si>
    <t xml:space="preserve">LEGIADO GRANDE </t>
  </si>
  <si>
    <t xml:space="preserve">TREZE TILHAS </t>
  </si>
  <si>
    <t>ASSOCIADO SC - REGIÃO SUL</t>
  </si>
  <si>
    <t>SESCON/SUL</t>
  </si>
  <si>
    <t xml:space="preserve">MORRO DA FUMAÇA </t>
  </si>
  <si>
    <t xml:space="preserve">SIDEROPOLIS </t>
  </si>
  <si>
    <t xml:space="preserve">TURBO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</si>
</sst>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;[Red]\-&quot;R$&quot;#,##0.00"/>
    <numFmt numFmtId="165" formatCode="_-&quot;R$&quot;* #,##0.00_-;\-&quot;R$&quot;* #,##0.00_-;_-&quot;R$&quot;* &quot;-&quot;??_-;_-@_-"/>
    <numFmt numFmtId="166" formatCode="#,##0_ ;\-#,##0\ "/>
    <numFmt numFmtId="167" formatCode="0.0%"/>
    <numFmt numFmtId="168" formatCode="&quot;R$&quot;\ 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b/>
      <sz val="9"/>
      <name val="Arial"/>
      <family val="2"/>
    </font>
    <font>
      <u val="singleAccounting"/>
      <sz val="11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4">
    <xf numFmtId="0" fontId="0" fillId="0" borderId="0" xfId="0"/>
    <xf numFmtId="3" fontId="18" fillId="35" borderId="11" xfId="1" applyNumberFormat="1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1" fillId="0" borderId="0" xfId="0" applyFont="1"/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/>
    </xf>
    <xf numFmtId="3" fontId="18" fillId="38" borderId="11" xfId="1" applyNumberFormat="1" applyFont="1" applyFill="1" applyBorder="1" applyAlignment="1">
      <alignment horizontal="center"/>
    </xf>
    <xf numFmtId="3" fontId="18" fillId="37" borderId="11" xfId="1" applyNumberFormat="1" applyFont="1" applyFill="1" applyBorder="1" applyAlignment="1">
      <alignment horizontal="center"/>
    </xf>
    <xf numFmtId="3" fontId="18" fillId="40" borderId="12" xfId="1" applyNumberFormat="1" applyFont="1" applyFill="1" applyBorder="1" applyAlignment="1">
      <alignment horizontal="center" vertical="center"/>
    </xf>
    <xf numFmtId="3" fontId="18" fillId="40" borderId="11" xfId="1" applyNumberFormat="1" applyFont="1" applyFill="1" applyBorder="1" applyAlignment="1">
      <alignment horizontal="center" vertical="center"/>
    </xf>
    <xf numFmtId="3" fontId="18" fillId="41" borderId="11" xfId="1" applyNumberFormat="1" applyFont="1" applyFill="1" applyBorder="1" applyAlignment="1">
      <alignment horizontal="center"/>
    </xf>
    <xf numFmtId="3" fontId="18" fillId="42" borderId="11" xfId="1" applyNumberFormat="1" applyFont="1" applyFill="1" applyBorder="1" applyAlignment="1">
      <alignment horizontal="center"/>
    </xf>
    <xf numFmtId="3" fontId="18" fillId="43" borderId="11" xfId="1" applyNumberFormat="1" applyFont="1" applyFill="1" applyBorder="1" applyAlignment="1">
      <alignment horizontal="center"/>
    </xf>
    <xf numFmtId="3" fontId="18" fillId="44" borderId="11" xfId="1" applyNumberFormat="1" applyFont="1" applyFill="1" applyBorder="1" applyAlignment="1">
      <alignment horizontal="center"/>
    </xf>
    <xf numFmtId="3" fontId="18" fillId="45" borderId="11" xfId="1" applyNumberFormat="1" applyFont="1" applyFill="1" applyBorder="1" applyAlignment="1">
      <alignment horizontal="center"/>
    </xf>
    <xf numFmtId="0" fontId="18" fillId="39" borderId="17" xfId="0" applyFont="1" applyFill="1" applyBorder="1" applyAlignment="1">
      <alignment horizontal="center" vertical="center"/>
    </xf>
    <xf numFmtId="3" fontId="18" fillId="46" borderId="11" xfId="1" applyNumberFormat="1" applyFont="1" applyFill="1" applyBorder="1" applyAlignment="1">
      <alignment horizontal="center"/>
    </xf>
    <xf numFmtId="3" fontId="18" fillId="33" borderId="11" xfId="1" applyNumberFormat="1" applyFont="1" applyFill="1" applyBorder="1" applyAlignment="1">
      <alignment horizontal="center"/>
    </xf>
    <xf numFmtId="3" fontId="18" fillId="48" borderId="11" xfId="1" applyNumberFormat="1" applyFont="1" applyFill="1" applyBorder="1" applyAlignment="1">
      <alignment horizontal="center"/>
    </xf>
    <xf numFmtId="3" fontId="18" fillId="34" borderId="11" xfId="1" applyNumberFormat="1" applyFont="1" applyFill="1" applyBorder="1" applyAlignment="1">
      <alignment horizontal="center"/>
    </xf>
    <xf numFmtId="0" fontId="0" fillId="0" borderId="11" xfId="0" applyBorder="1"/>
    <xf numFmtId="164" fontId="0" fillId="0" borderId="11" xfId="0" applyNumberFormat="1" applyBorder="1" applyAlignment="1">
      <alignment horizontal="center"/>
    </xf>
    <xf numFmtId="44" fontId="19" fillId="0" borderId="20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3" fillId="51" borderId="11" xfId="0" applyFont="1" applyFill="1" applyBorder="1"/>
    <xf numFmtId="0" fontId="0" fillId="0" borderId="22" xfId="0" applyBorder="1"/>
    <xf numFmtId="0" fontId="24" fillId="51" borderId="0" xfId="0" applyFont="1" applyFill="1" applyAlignment="1">
      <alignment vertical="center"/>
    </xf>
    <xf numFmtId="0" fontId="0" fillId="0" borderId="11" xfId="0" applyBorder="1" applyAlignment="1">
      <alignment horizontal="center"/>
    </xf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11" xfId="0" applyFont="1" applyBorder="1" applyAlignment="1">
      <alignment horizontal="left"/>
    </xf>
    <xf numFmtId="0" fontId="25" fillId="0" borderId="11" xfId="0" quotePrefix="1" applyFont="1" applyBorder="1"/>
    <xf numFmtId="0" fontId="25" fillId="0" borderId="0" xfId="0" applyFont="1"/>
    <xf numFmtId="0" fontId="0" fillId="0" borderId="0" xfId="0" applyAlignment="1">
      <alignment vertical="center"/>
    </xf>
    <xf numFmtId="0" fontId="25" fillId="51" borderId="11" xfId="0" applyFont="1" applyFill="1" applyBorder="1"/>
    <xf numFmtId="164" fontId="25" fillId="51" borderId="11" xfId="0" applyNumberFormat="1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/>
    </xf>
    <xf numFmtId="164" fontId="25" fillId="0" borderId="11" xfId="0" applyNumberFormat="1" applyFont="1" applyBorder="1" applyAlignment="1">
      <alignment horizontal="center"/>
    </xf>
    <xf numFmtId="164" fontId="25" fillId="0" borderId="11" xfId="0" applyNumberFormat="1" applyFont="1" applyBorder="1" applyAlignment="1">
      <alignment horizontal="center" vertical="center"/>
    </xf>
    <xf numFmtId="164" fontId="0" fillId="51" borderId="11" xfId="0" applyNumberFormat="1" applyFill="1" applyBorder="1" applyAlignment="1">
      <alignment horizontal="center" vertical="center"/>
    </xf>
    <xf numFmtId="8" fontId="0" fillId="51" borderId="11" xfId="0" applyNumberFormat="1" applyFill="1" applyBorder="1" applyAlignment="1">
      <alignment horizontal="center"/>
    </xf>
    <xf numFmtId="8" fontId="25" fillId="51" borderId="11" xfId="0" applyNumberFormat="1" applyFont="1" applyFill="1" applyBorder="1" applyAlignment="1">
      <alignment horizontal="center"/>
    </xf>
    <xf numFmtId="0" fontId="16" fillId="52" borderId="21" xfId="0" applyFont="1" applyFill="1" applyBorder="1" applyAlignment="1">
      <alignment horizontal="center" vertical="center"/>
    </xf>
    <xf numFmtId="0" fontId="0" fillId="51" borderId="11" xfId="0" applyFill="1" applyBorder="1"/>
    <xf numFmtId="0" fontId="0" fillId="51" borderId="0" xfId="0" applyFill="1"/>
    <xf numFmtId="0" fontId="25" fillId="0" borderId="22" xfId="0" applyFont="1" applyBorder="1"/>
    <xf numFmtId="1" fontId="25" fillId="0" borderId="11" xfId="0" quotePrefix="1" applyNumberFormat="1" applyFont="1" applyBorder="1"/>
    <xf numFmtId="0" fontId="14" fillId="0" borderId="11" xfId="0" applyFont="1" applyBorder="1"/>
    <xf numFmtId="0" fontId="25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8" fontId="0" fillId="0" borderId="11" xfId="0" applyNumberFormat="1" applyBorder="1" applyAlignment="1">
      <alignment horizontal="center"/>
    </xf>
    <xf numFmtId="8" fontId="25" fillId="0" borderId="11" xfId="0" applyNumberFormat="1" applyFont="1" applyBorder="1" applyAlignment="1">
      <alignment horizontal="center"/>
    </xf>
    <xf numFmtId="164" fontId="25" fillId="0" borderId="22" xfId="0" applyNumberFormat="1" applyFont="1" applyBorder="1" applyAlignment="1">
      <alignment horizontal="center"/>
    </xf>
    <xf numFmtId="165" fontId="0" fillId="0" borderId="11" xfId="44" applyFont="1" applyBorder="1" applyAlignment="1">
      <alignment horizontal="center"/>
    </xf>
    <xf numFmtId="165" fontId="25" fillId="0" borderId="11" xfId="44" applyFont="1" applyBorder="1" applyAlignment="1">
      <alignment horizontal="center"/>
    </xf>
    <xf numFmtId="164" fontId="14" fillId="0" borderId="11" xfId="0" applyNumberFormat="1" applyFont="1" applyBorder="1" applyAlignment="1">
      <alignment horizontal="center"/>
    </xf>
    <xf numFmtId="164" fontId="0" fillId="51" borderId="11" xfId="0" applyNumberFormat="1" applyFill="1" applyBorder="1" applyAlignment="1">
      <alignment horizontal="center"/>
    </xf>
    <xf numFmtId="8" fontId="14" fillId="0" borderId="11" xfId="0" applyNumberFormat="1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44" applyFont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left" vertical="center"/>
    </xf>
    <xf numFmtId="3" fontId="18" fillId="40" borderId="11" xfId="1" applyNumberFormat="1" applyFont="1" applyFill="1" applyBorder="1" applyAlignment="1">
      <alignment vertical="center"/>
    </xf>
    <xf numFmtId="0" fontId="18" fillId="39" borderId="1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3" fontId="18" fillId="45" borderId="11" xfId="1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18" fillId="35" borderId="11" xfId="1" applyNumberFormat="1" applyFont="1" applyFill="1" applyBorder="1" applyAlignment="1">
      <alignment horizontal="left" vertical="center"/>
    </xf>
    <xf numFmtId="3" fontId="18" fillId="41" borderId="11" xfId="1" applyNumberFormat="1" applyFont="1" applyFill="1" applyBorder="1" applyAlignment="1">
      <alignment horizontal="left" vertical="center"/>
    </xf>
    <xf numFmtId="3" fontId="18" fillId="46" borderId="11" xfId="1" applyNumberFormat="1" applyFont="1" applyFill="1" applyBorder="1" applyAlignment="1">
      <alignment horizontal="left" vertical="center"/>
    </xf>
    <xf numFmtId="3" fontId="18" fillId="40" borderId="11" xfId="1" applyNumberFormat="1" applyFont="1" applyFill="1" applyBorder="1" applyAlignment="1">
      <alignment horizontal="left" vertical="center"/>
    </xf>
    <xf numFmtId="3" fontId="18" fillId="47" borderId="11" xfId="1" applyNumberFormat="1" applyFont="1" applyFill="1" applyBorder="1" applyAlignment="1">
      <alignment horizontal="left" vertical="center"/>
    </xf>
    <xf numFmtId="3" fontId="18" fillId="33" borderId="11" xfId="1" applyNumberFormat="1" applyFont="1" applyFill="1" applyBorder="1" applyAlignment="1">
      <alignment horizontal="left" vertical="center"/>
    </xf>
    <xf numFmtId="0" fontId="18" fillId="39" borderId="11" xfId="0" applyFont="1" applyFill="1" applyBorder="1" applyAlignment="1">
      <alignment horizontal="left" vertical="center"/>
    </xf>
    <xf numFmtId="3" fontId="18" fillId="48" borderId="11" xfId="1" applyNumberFormat="1" applyFont="1" applyFill="1" applyBorder="1" applyAlignment="1">
      <alignment horizontal="left" vertical="center"/>
    </xf>
    <xf numFmtId="3" fontId="18" fillId="34" borderId="12" xfId="1" applyNumberFormat="1" applyFont="1" applyFill="1" applyBorder="1" applyAlignment="1">
      <alignment horizontal="left" vertical="center"/>
    </xf>
    <xf numFmtId="3" fontId="18" fillId="37" borderId="12" xfId="1" applyNumberFormat="1" applyFont="1" applyFill="1" applyBorder="1" applyAlignment="1">
      <alignment horizontal="left" vertical="center"/>
    </xf>
    <xf numFmtId="3" fontId="18" fillId="43" borderId="12" xfId="1" applyNumberFormat="1" applyFont="1" applyFill="1" applyBorder="1" applyAlignment="1">
      <alignment horizontal="left" vertical="center"/>
    </xf>
    <xf numFmtId="3" fontId="18" fillId="44" borderId="11" xfId="1" applyNumberFormat="1" applyFont="1" applyFill="1" applyBorder="1" applyAlignment="1">
      <alignment horizontal="left" vertical="center"/>
    </xf>
    <xf numFmtId="3" fontId="18" fillId="36" borderId="11" xfId="1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3" fontId="18" fillId="49" borderId="11" xfId="1" applyNumberFormat="1" applyFont="1" applyFill="1" applyBorder="1" applyAlignment="1">
      <alignment horizontal="left" vertical="center"/>
    </xf>
    <xf numFmtId="3" fontId="18" fillId="38" borderId="11" xfId="1" applyNumberFormat="1" applyFont="1" applyFill="1" applyBorder="1" applyAlignment="1">
      <alignment horizontal="left" vertical="center"/>
    </xf>
    <xf numFmtId="3" fontId="18" fillId="42" borderId="0" xfId="1" applyNumberFormat="1" applyFont="1" applyFill="1" applyBorder="1" applyAlignment="1">
      <alignment horizontal="left" vertical="center"/>
    </xf>
    <xf numFmtId="0" fontId="20" fillId="0" borderId="24" xfId="0" applyFont="1" applyBorder="1" applyAlignment="1">
      <alignment horizontal="center"/>
    </xf>
    <xf numFmtId="0" fontId="16" fillId="56" borderId="25" xfId="0" applyFont="1" applyFill="1" applyBorder="1" applyAlignment="1">
      <alignment horizontal="center" vertical="center"/>
    </xf>
    <xf numFmtId="166" fontId="16" fillId="56" borderId="26" xfId="0" applyNumberFormat="1" applyFont="1" applyFill="1" applyBorder="1" applyAlignment="1">
      <alignment horizontal="center" vertical="center"/>
    </xf>
    <xf numFmtId="165" fontId="16" fillId="56" borderId="26" xfId="44" applyFont="1" applyFill="1" applyBorder="1" applyAlignment="1">
      <alignment horizontal="center" vertical="center"/>
    </xf>
    <xf numFmtId="9" fontId="16" fillId="56" borderId="27" xfId="0" applyNumberFormat="1" applyFont="1" applyFill="1" applyBorder="1" applyAlignment="1">
      <alignment horizontal="center"/>
    </xf>
    <xf numFmtId="165" fontId="0" fillId="0" borderId="0" xfId="44" applyFont="1" applyAlignment="1">
      <alignment horizontal="center" vertical="center"/>
    </xf>
    <xf numFmtId="165" fontId="0" fillId="0" borderId="22" xfId="44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51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3" fontId="0" fillId="0" borderId="29" xfId="0" applyNumberFormat="1" applyBorder="1" applyAlignment="1">
      <alignment horizontal="center" vertical="center"/>
    </xf>
    <xf numFmtId="167" fontId="16" fillId="0" borderId="30" xfId="43" applyNumberFormat="1" applyFont="1" applyFill="1" applyBorder="1" applyAlignment="1">
      <alignment horizontal="center"/>
    </xf>
    <xf numFmtId="3" fontId="18" fillId="47" borderId="12" xfId="1" applyNumberFormat="1" applyFont="1" applyFill="1" applyBorder="1" applyAlignment="1">
      <alignment horizontal="center"/>
    </xf>
    <xf numFmtId="3" fontId="18" fillId="49" borderId="12" xfId="1" applyNumberFormat="1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18" fillId="36" borderId="11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31" xfId="0" applyNumberFormat="1" applyBorder="1" applyAlignment="1">
      <alignment horizontal="center" vertical="center"/>
    </xf>
    <xf numFmtId="0" fontId="16" fillId="56" borderId="32" xfId="0" applyFont="1" applyFill="1" applyBorder="1" applyAlignment="1">
      <alignment horizontal="center" vertical="center"/>
    </xf>
    <xf numFmtId="9" fontId="16" fillId="56" borderId="23" xfId="0" applyNumberFormat="1" applyFont="1" applyFill="1" applyBorder="1" applyAlignment="1">
      <alignment horizontal="center"/>
    </xf>
    <xf numFmtId="166" fontId="16" fillId="56" borderId="3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5" fontId="16" fillId="0" borderId="0" xfId="44" applyFont="1" applyFill="1" applyBorder="1" applyAlignment="1">
      <alignment horizontal="center"/>
    </xf>
    <xf numFmtId="9" fontId="16" fillId="0" borderId="0" xfId="0" applyNumberFormat="1" applyFont="1" applyAlignment="1">
      <alignment horizontal="center"/>
    </xf>
    <xf numFmtId="9" fontId="16" fillId="0" borderId="0" xfId="43" applyFont="1" applyAlignment="1">
      <alignment horizontal="center" vertical="center"/>
    </xf>
    <xf numFmtId="165" fontId="16" fillId="0" borderId="23" xfId="44" applyFont="1" applyBorder="1" applyAlignment="1">
      <alignment horizontal="center" vertical="center"/>
    </xf>
    <xf numFmtId="168" fontId="16" fillId="56" borderId="33" xfId="44" applyNumberFormat="1" applyFont="1" applyFill="1" applyBorder="1" applyAlignment="1">
      <alignment horizontal="center" vertical="center"/>
    </xf>
    <xf numFmtId="0" fontId="25" fillId="51" borderId="11" xfId="0" applyFont="1" applyFill="1" applyBorder="1" applyAlignment="1">
      <alignment horizontal="center" vertical="center"/>
    </xf>
    <xf numFmtId="166" fontId="20" fillId="0" borderId="36" xfId="0" applyNumberFormat="1" applyFont="1" applyBorder="1" applyAlignment="1">
      <alignment horizontal="center" vertical="center"/>
    </xf>
    <xf numFmtId="0" fontId="20" fillId="57" borderId="36" xfId="0" applyFont="1" applyFill="1" applyBorder="1" applyAlignment="1">
      <alignment horizontal="center"/>
    </xf>
    <xf numFmtId="0" fontId="20" fillId="57" borderId="36" xfId="0" applyFont="1" applyFill="1" applyBorder="1" applyAlignment="1">
      <alignment horizontal="center" vertical="center"/>
    </xf>
    <xf numFmtId="1" fontId="20" fillId="0" borderId="36" xfId="0" applyNumberFormat="1" applyFont="1" applyBorder="1" applyAlignment="1">
      <alignment horizontal="center"/>
    </xf>
    <xf numFmtId="168" fontId="20" fillId="0" borderId="36" xfId="44" applyNumberFormat="1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165" fontId="16" fillId="0" borderId="22" xfId="44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8" fillId="35" borderId="11" xfId="0" applyFont="1" applyFill="1" applyBorder="1" applyAlignment="1">
      <alignment vertical="center"/>
    </xf>
    <xf numFmtId="3" fontId="18" fillId="42" borderId="11" xfId="1" applyNumberFormat="1" applyFont="1" applyFill="1" applyBorder="1" applyAlignment="1">
      <alignment horizontal="center" vertical="center"/>
    </xf>
    <xf numFmtId="3" fontId="18" fillId="42" borderId="11" xfId="1" applyNumberFormat="1" applyFont="1" applyFill="1" applyBorder="1" applyAlignment="1">
      <alignment vertical="center"/>
    </xf>
    <xf numFmtId="3" fontId="18" fillId="43" borderId="11" xfId="1" applyNumberFormat="1" applyFont="1" applyFill="1" applyBorder="1" applyAlignment="1">
      <alignment horizontal="center" vertical="center"/>
    </xf>
    <xf numFmtId="3" fontId="18" fillId="43" borderId="11" xfId="1" applyNumberFormat="1" applyFont="1" applyFill="1" applyBorder="1" applyAlignment="1">
      <alignment vertical="center"/>
    </xf>
    <xf numFmtId="3" fontId="18" fillId="44" borderId="11" xfId="1" applyNumberFormat="1" applyFont="1" applyFill="1" applyBorder="1" applyAlignment="1">
      <alignment horizontal="center" vertical="center"/>
    </xf>
    <xf numFmtId="3" fontId="18" fillId="44" borderId="11" xfId="1" applyNumberFormat="1" applyFont="1" applyFill="1" applyBorder="1" applyAlignment="1">
      <alignment vertical="center"/>
    </xf>
    <xf numFmtId="3" fontId="18" fillId="34" borderId="11" xfId="1" applyNumberFormat="1" applyFont="1" applyFill="1" applyBorder="1" applyAlignment="1">
      <alignment vertical="center"/>
    </xf>
    <xf numFmtId="3" fontId="18" fillId="34" borderId="11" xfId="1" applyNumberFormat="1" applyFont="1" applyFill="1" applyBorder="1" applyAlignment="1">
      <alignment horizontal="center" vertical="center"/>
    </xf>
    <xf numFmtId="3" fontId="18" fillId="47" borderId="12" xfId="1" applyNumberFormat="1" applyFont="1" applyFill="1" applyBorder="1" applyAlignment="1">
      <alignment vertical="center"/>
    </xf>
    <xf numFmtId="3" fontId="18" fillId="49" borderId="12" xfId="1" applyNumberFormat="1" applyFont="1" applyFill="1" applyBorder="1" applyAlignment="1">
      <alignment vertical="center"/>
    </xf>
    <xf numFmtId="3" fontId="18" fillId="47" borderId="11" xfId="1" applyNumberFormat="1" applyFont="1" applyFill="1" applyBorder="1" applyAlignment="1">
      <alignment horizontal="center" vertical="center"/>
    </xf>
    <xf numFmtId="3" fontId="18" fillId="37" borderId="11" xfId="1" applyNumberFormat="1" applyFont="1" applyFill="1" applyBorder="1" applyAlignment="1">
      <alignment vertical="center"/>
    </xf>
    <xf numFmtId="3" fontId="18" fillId="49" borderId="11" xfId="1" applyNumberFormat="1" applyFont="1" applyFill="1" applyBorder="1" applyAlignment="1">
      <alignment horizontal="center" vertical="center"/>
    </xf>
    <xf numFmtId="3" fontId="18" fillId="38" borderId="11" xfId="1" applyNumberFormat="1" applyFont="1" applyFill="1" applyBorder="1" applyAlignment="1">
      <alignment vertical="center"/>
    </xf>
    <xf numFmtId="3" fontId="18" fillId="45" borderId="11" xfId="1" applyNumberFormat="1" applyFont="1" applyFill="1" applyBorder="1" applyAlignment="1">
      <alignment vertical="center"/>
    </xf>
    <xf numFmtId="3" fontId="18" fillId="46" borderId="11" xfId="1" applyNumberFormat="1" applyFont="1" applyFill="1" applyBorder="1" applyAlignment="1">
      <alignment vertical="center"/>
    </xf>
    <xf numFmtId="3" fontId="18" fillId="37" borderId="11" xfId="1" applyNumberFormat="1" applyFont="1" applyFill="1" applyBorder="1" applyAlignment="1">
      <alignment horizontal="center" vertical="center"/>
    </xf>
    <xf numFmtId="3" fontId="18" fillId="35" borderId="11" xfId="1" applyNumberFormat="1" applyFont="1" applyFill="1" applyBorder="1" applyAlignment="1">
      <alignment vertical="center"/>
    </xf>
    <xf numFmtId="3" fontId="18" fillId="38" borderId="11" xfId="1" applyNumberFormat="1" applyFont="1" applyFill="1" applyBorder="1" applyAlignment="1">
      <alignment horizontal="center" vertical="center"/>
    </xf>
    <xf numFmtId="3" fontId="18" fillId="41" borderId="11" xfId="1" applyNumberFormat="1" applyFont="1" applyFill="1" applyBorder="1" applyAlignment="1">
      <alignment vertical="center"/>
    </xf>
    <xf numFmtId="3" fontId="18" fillId="36" borderId="11" xfId="1" applyNumberFormat="1" applyFont="1" applyFill="1" applyBorder="1" applyAlignment="1">
      <alignment vertical="center"/>
    </xf>
    <xf numFmtId="3" fontId="18" fillId="48" borderId="11" xfId="1" applyNumberFormat="1" applyFont="1" applyFill="1" applyBorder="1" applyAlignment="1">
      <alignment vertical="center"/>
    </xf>
    <xf numFmtId="3" fontId="18" fillId="33" borderId="11" xfId="1" applyNumberFormat="1" applyFont="1" applyFill="1" applyBorder="1" applyAlignment="1">
      <alignment vertical="center"/>
    </xf>
    <xf numFmtId="3" fontId="18" fillId="45" borderId="11" xfId="1" applyNumberFormat="1" applyFont="1" applyFill="1" applyBorder="1" applyAlignment="1">
      <alignment horizontal="center" vertical="center"/>
    </xf>
    <xf numFmtId="3" fontId="18" fillId="46" borderId="11" xfId="1" applyNumberFormat="1" applyFont="1" applyFill="1" applyBorder="1" applyAlignment="1">
      <alignment horizontal="center" vertical="center"/>
    </xf>
    <xf numFmtId="3" fontId="18" fillId="35" borderId="11" xfId="1" applyNumberFormat="1" applyFont="1" applyFill="1" applyBorder="1" applyAlignment="1">
      <alignment horizontal="center" vertical="center"/>
    </xf>
    <xf numFmtId="3" fontId="18" fillId="41" borderId="11" xfId="1" applyNumberFormat="1" applyFont="1" applyFill="1" applyBorder="1" applyAlignment="1">
      <alignment horizontal="center" vertical="center"/>
    </xf>
    <xf numFmtId="3" fontId="18" fillId="36" borderId="12" xfId="1" applyNumberFormat="1" applyFont="1" applyFill="1" applyBorder="1" applyAlignment="1">
      <alignment horizontal="center" vertical="center"/>
    </xf>
    <xf numFmtId="3" fontId="18" fillId="43" borderId="12" xfId="1" applyNumberFormat="1" applyFont="1" applyFill="1" applyBorder="1" applyAlignment="1">
      <alignment horizontal="center" vertical="center"/>
    </xf>
    <xf numFmtId="3" fontId="18" fillId="44" borderId="12" xfId="1" applyNumberFormat="1" applyFont="1" applyFill="1" applyBorder="1" applyAlignment="1">
      <alignment horizontal="center" vertical="center"/>
    </xf>
    <xf numFmtId="3" fontId="18" fillId="48" borderId="11" xfId="1" applyNumberFormat="1" applyFont="1" applyFill="1" applyBorder="1" applyAlignment="1">
      <alignment horizontal="center" vertical="center"/>
    </xf>
    <xf numFmtId="3" fontId="18" fillId="33" borderId="11" xfId="1" applyNumberFormat="1" applyFont="1" applyFill="1" applyBorder="1" applyAlignment="1">
      <alignment horizontal="center" vertical="center"/>
    </xf>
    <xf numFmtId="3" fontId="18" fillId="44" borderId="17" xfId="1" applyNumberFormat="1" applyFont="1" applyFill="1" applyBorder="1" applyAlignment="1">
      <alignment horizontal="center" vertical="center"/>
    </xf>
    <xf numFmtId="0" fontId="18" fillId="35" borderId="35" xfId="0" applyFont="1" applyFill="1" applyBorder="1" applyAlignment="1">
      <alignment vertical="center"/>
    </xf>
    <xf numFmtId="3" fontId="18" fillId="34" borderId="35" xfId="1" applyNumberFormat="1" applyFont="1" applyFill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3" fontId="23" fillId="0" borderId="11" xfId="1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25" fillId="51" borderId="35" xfId="0" applyFont="1" applyFill="1" applyBorder="1" applyAlignment="1">
      <alignment horizontal="center" vertical="center"/>
    </xf>
    <xf numFmtId="14" fontId="0" fillId="0" borderId="34" xfId="0" applyNumberFormat="1" applyBorder="1" applyAlignment="1">
      <alignment horizontal="center"/>
    </xf>
    <xf numFmtId="0" fontId="16" fillId="0" borderId="37" xfId="0" applyFont="1" applyBorder="1" applyAlignment="1">
      <alignment horizontal="center" vertical="center"/>
    </xf>
    <xf numFmtId="0" fontId="0" fillId="51" borderId="40" xfId="0" applyFill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0" fillId="51" borderId="41" xfId="0" applyFill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3" fontId="18" fillId="35" borderId="11" xfId="54" applyNumberFormat="1" applyFont="1" applyFill="1" applyBorder="1" applyAlignment="1">
      <alignment horizontal="center"/>
    </xf>
    <xf numFmtId="0" fontId="18" fillId="58" borderId="11" xfId="0" applyFont="1" applyFill="1" applyBorder="1"/>
    <xf numFmtId="0" fontId="18" fillId="58" borderId="11" xfId="0" applyFont="1" applyFill="1" applyBorder="1" applyAlignment="1">
      <alignment horizontal="center"/>
    </xf>
    <xf numFmtId="0" fontId="30" fillId="58" borderId="11" xfId="0" applyFont="1" applyFill="1" applyBorder="1"/>
    <xf numFmtId="0" fontId="18" fillId="33" borderId="11" xfId="0" applyFont="1" applyFill="1" applyBorder="1"/>
    <xf numFmtId="0" fontId="18" fillId="33" borderId="11" xfId="0" applyFont="1" applyFill="1" applyBorder="1" applyAlignment="1">
      <alignment horizontal="center"/>
    </xf>
    <xf numFmtId="0" fontId="18" fillId="35" borderId="11" xfId="0" applyFont="1" applyFill="1" applyBorder="1"/>
    <xf numFmtId="0" fontId="18" fillId="34" borderId="11" xfId="0" applyFont="1" applyFill="1" applyBorder="1"/>
    <xf numFmtId="0" fontId="18" fillId="34" borderId="11" xfId="0" applyFont="1" applyFill="1" applyBorder="1" applyAlignment="1">
      <alignment horizontal="center"/>
    </xf>
    <xf numFmtId="0" fontId="20" fillId="0" borderId="42" xfId="0" applyFont="1" applyBorder="1"/>
    <xf numFmtId="0" fontId="18" fillId="34" borderId="35" xfId="0" applyFont="1" applyFill="1" applyBorder="1"/>
    <xf numFmtId="0" fontId="18" fillId="34" borderId="35" xfId="0" applyFont="1" applyFill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6" fillId="38" borderId="21" xfId="0" applyFont="1" applyFill="1" applyBorder="1" applyAlignment="1">
      <alignment horizontal="center" vertical="center"/>
    </xf>
    <xf numFmtId="0" fontId="16" fillId="52" borderId="21" xfId="0" applyFont="1" applyFill="1" applyBorder="1" applyAlignment="1">
      <alignment horizontal="center" vertical="center"/>
    </xf>
    <xf numFmtId="0" fontId="16" fillId="39" borderId="21" xfId="0" applyFont="1" applyFill="1" applyBorder="1" applyAlignment="1">
      <alignment horizontal="center" vertical="center"/>
    </xf>
    <xf numFmtId="0" fontId="16" fillId="37" borderId="21" xfId="0" applyFont="1" applyFill="1" applyBorder="1" applyAlignment="1">
      <alignment horizontal="center" vertical="center"/>
    </xf>
    <xf numFmtId="0" fontId="26" fillId="54" borderId="21" xfId="0" applyFont="1" applyFill="1" applyBorder="1" applyAlignment="1">
      <alignment horizontal="center" vertical="center"/>
    </xf>
    <xf numFmtId="0" fontId="16" fillId="35" borderId="21" xfId="0" applyFont="1" applyFill="1" applyBorder="1" applyAlignment="1">
      <alignment horizontal="center" vertical="center"/>
    </xf>
    <xf numFmtId="0" fontId="16" fillId="55" borderId="21" xfId="0" applyFont="1" applyFill="1" applyBorder="1" applyAlignment="1">
      <alignment horizontal="center" vertical="center"/>
    </xf>
    <xf numFmtId="0" fontId="16" fillId="40" borderId="21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16" fillId="50" borderId="21" xfId="0" applyFont="1" applyFill="1" applyBorder="1" applyAlignment="1">
      <alignment horizontal="center" vertical="center"/>
    </xf>
    <xf numFmtId="0" fontId="16" fillId="36" borderId="21" xfId="0" applyFont="1" applyFill="1" applyBorder="1" applyAlignment="1">
      <alignment horizontal="center" vertical="center"/>
    </xf>
    <xf numFmtId="0" fontId="0" fillId="39" borderId="21" xfId="0" applyFill="1" applyBorder="1" applyAlignment="1">
      <alignment horizontal="center" vertical="center"/>
    </xf>
    <xf numFmtId="0" fontId="16" fillId="48" borderId="21" xfId="0" applyFont="1" applyFill="1" applyBorder="1" applyAlignment="1">
      <alignment horizontal="center" vertical="center"/>
    </xf>
    <xf numFmtId="0" fontId="26" fillId="35" borderId="21" xfId="0" applyFont="1" applyFill="1" applyBorder="1" applyAlignment="1">
      <alignment horizontal="center" vertical="center"/>
    </xf>
    <xf numFmtId="0" fontId="16" fillId="53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165" fontId="1" fillId="0" borderId="11" xfId="44" applyFont="1" applyBorder="1" applyAlignment="1">
      <alignment horizontal="center"/>
    </xf>
    <xf numFmtId="165" fontId="16" fillId="0" borderId="0" xfId="44" applyFont="1" applyBorder="1" applyAlignment="1">
      <alignment horizontal="center"/>
    </xf>
    <xf numFmtId="44" fontId="0" fillId="0" borderId="0" xfId="0" applyNumberFormat="1" applyAlignment="1">
      <alignment horizontal="center"/>
    </xf>
    <xf numFmtId="44" fontId="31" fillId="0" borderId="0" xfId="0" applyNumberFormat="1" applyFont="1" applyAlignment="1">
      <alignment horizontal="center"/>
    </xf>
    <xf numFmtId="165" fontId="0" fillId="0" borderId="0" xfId="44" applyFont="1" applyAlignment="1">
      <alignment horizontal="center"/>
    </xf>
    <xf numFmtId="44" fontId="14" fillId="0" borderId="0" xfId="0" applyNumberFormat="1" applyFont="1" applyAlignment="1">
      <alignment horizontal="center"/>
    </xf>
  </cellXfs>
  <cellStyles count="60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44" builtinId="4"/>
    <cellStyle name="Moeda 2" xfId="48" xr:uid="{B68A9594-E18C-4F5B-9DDB-04EB2A8231F4}"/>
    <cellStyle name="Moeda 3" xfId="50" xr:uid="{26C05B02-D59A-48F4-99BC-370FC0A116A6}"/>
    <cellStyle name="Moeda 4" xfId="52" xr:uid="{98D3B164-E4DF-4D27-9251-F259CBBEA685}"/>
    <cellStyle name="Neutro" xfId="9" builtinId="28" customBuiltin="1"/>
    <cellStyle name="Normal" xfId="0" builtinId="0"/>
    <cellStyle name="Normal 2" xfId="45" xr:uid="{583D8353-4879-4CB6-8F30-7C5DD14E7527}"/>
    <cellStyle name="Nota" xfId="16" builtinId="10" customBuiltin="1"/>
    <cellStyle name="Porcentagem" xfId="43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  <cellStyle name="Vírgula 2" xfId="46" xr:uid="{F6BE7018-83AF-4633-B207-367F8A4E4C4F}"/>
    <cellStyle name="Vírgula 2 2" xfId="55" xr:uid="{3BCD9D7F-825E-4B71-9360-43089AE09352}"/>
    <cellStyle name="Vírgula 3" xfId="47" xr:uid="{0C359CA7-5335-4C5C-A1E9-D58C18CF55F8}"/>
    <cellStyle name="Vírgula 3 2" xfId="56" xr:uid="{82FEED3E-5967-4417-B272-F4E2A4639227}"/>
    <cellStyle name="Vírgula 4" xfId="49" xr:uid="{70C6AC92-3EE3-4161-BF6C-F91602B20F55}"/>
    <cellStyle name="Vírgula 4 2" xfId="57" xr:uid="{3124C9C2-7FBE-46CC-808D-A7AB21C99EE5}"/>
    <cellStyle name="Vírgula 5" xfId="51" xr:uid="{7A5936C3-3CB6-4330-9BAE-D3166A1FFDBC}"/>
    <cellStyle name="Vírgula 5 2" xfId="58" xr:uid="{8804F85D-F535-4EEC-BD9E-6D457B253235}"/>
    <cellStyle name="Vírgula 6" xfId="53" xr:uid="{F88BEE60-E689-40A8-BB27-5090C0AAFD80}"/>
    <cellStyle name="Vírgula 6 2" xfId="59" xr:uid="{5E54FD1C-6D00-4801-BC3E-73A76AFD0CDB}"/>
    <cellStyle name="Vírgula 7" xfId="54" xr:uid="{9C1064FD-ABC4-48EB-B3EB-A767716817D2}"/>
  </cellStyles>
  <dxfs count="20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</a:t>
            </a:r>
            <a:r>
              <a:rPr lang="en-US" baseline="0"/>
              <a:t> 2024 - SESCON EDUCA</a:t>
            </a:r>
          </a:p>
          <a:p>
            <a:pPr>
              <a:defRPr/>
            </a:pPr>
            <a:r>
              <a:rPr lang="en-US"/>
              <a:t>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'CIDADE-EMPRESAS'!$B$1556</c:f>
              <c:strCache>
                <c:ptCount val="1"/>
                <c:pt idx="0">
                  <c:v>REGIÃO BNU - BLUMENAU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'CIDADE-EMPRESAS'!$E$1556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5-4CB0-AFD0-578E5E4F7CBD}"/>
            </c:ext>
          </c:extLst>
        </c:ser>
        <c:ser>
          <c:idx val="1"/>
          <c:order val="1"/>
          <c:tx>
            <c:strRef>
              <c:f>'CIDADE-EMPRESAS'!$B$1557</c:f>
              <c:strCache>
                <c:ptCount val="1"/>
                <c:pt idx="0">
                  <c:v>REGIÃO JOINVILLE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'CIDADE-EMPRESAS'!$E$1557</c:f>
              <c:numCache>
                <c:formatCode>0.0%</c:formatCode>
                <c:ptCount val="1"/>
                <c:pt idx="0">
                  <c:v>3.0460142579390798E-2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5-4CB0-AFD0-578E5E4F7CBD}"/>
            </c:ext>
          </c:extLst>
        </c:ser>
        <c:ser>
          <c:idx val="2"/>
          <c:order val="2"/>
          <c:tx>
            <c:strRef>
              <c:f>'CIDADE-EMPRESAS'!$B$1558</c:f>
              <c:strCache>
                <c:ptCount val="1"/>
                <c:pt idx="0">
                  <c:v>REGIÃO CHAPECO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'CIDADE-EMPRESAS'!$E$1558</c:f>
              <c:numCache>
                <c:formatCode>0.0%</c:formatCode>
                <c:ptCount val="1"/>
                <c:pt idx="0">
                  <c:v>0.1049902786779002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5-4CB0-AFD0-578E5E4F7CBD}"/>
            </c:ext>
          </c:extLst>
        </c:ser>
        <c:ser>
          <c:idx val="3"/>
          <c:order val="3"/>
          <c:tx>
            <c:strRef>
              <c:f>'CIDADE-EMPRESAS'!$B$1559</c:f>
              <c:strCache>
                <c:ptCount val="1"/>
                <c:pt idx="0">
                  <c:v>Outros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'CIDADE-EMPRESAS'!$E$1559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55-4CB0-AFD0-578E5E4F7CBD}"/>
            </c:ext>
          </c:extLst>
        </c:ser>
        <c:ser>
          <c:idx val="4"/>
          <c:order val="4"/>
          <c:tx>
            <c:strRef>
              <c:f>'CIDADE-EMPRESAS'!$B$1560</c:f>
              <c:strCache>
                <c:ptCount val="1"/>
                <c:pt idx="0">
                  <c:v>REGIÃO ITAJAI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'CIDADE-EMPRESAS'!$E$1560</c:f>
              <c:numCache>
                <c:formatCode>0.0%</c:formatCode>
                <c:ptCount val="1"/>
                <c:pt idx="0">
                  <c:v>1.6202203499675955E-2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55-4CB0-AFD0-578E5E4F7CBD}"/>
            </c:ext>
          </c:extLst>
        </c:ser>
        <c:ser>
          <c:idx val="5"/>
          <c:order val="5"/>
          <c:tx>
            <c:strRef>
              <c:f>'CIDADE-EMPRESAS'!$B$1561</c:f>
              <c:strCache>
                <c:ptCount val="1"/>
                <c:pt idx="0">
                  <c:v>REGIÃO RIO DO SUL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'CIDADE-EMPRESAS'!$E$1561</c:f>
              <c:numCache>
                <c:formatCode>0.0%</c:formatCode>
                <c:ptCount val="1"/>
                <c:pt idx="0">
                  <c:v>8.5547634478289045E-2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55-4CB0-AFD0-578E5E4F7CBD}"/>
            </c:ext>
          </c:extLst>
        </c:ser>
        <c:ser>
          <c:idx val="6"/>
          <c:order val="6"/>
          <c:tx>
            <c:strRef>
              <c:f>'CIDADE-EMPRESAS'!$B$1562</c:f>
              <c:strCache>
                <c:ptCount val="1"/>
                <c:pt idx="0">
                  <c:v>REGIÃO BNU - GASPAR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'CIDADE-EMPRESAS'!$E$1562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55-4CB0-AFD0-578E5E4F7CBD}"/>
            </c:ext>
          </c:extLst>
        </c:ser>
        <c:ser>
          <c:idx val="7"/>
          <c:order val="7"/>
          <c:tx>
            <c:strRef>
              <c:f>'CIDADE-EMPRESAS'!$B$1563</c:f>
              <c:strCache>
                <c:ptCount val="1"/>
                <c:pt idx="0">
                  <c:v>REGIÃO JARAGUA DO SUL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'CIDADE-EMPRESAS'!$E$1563</c:f>
              <c:numCache>
                <c:formatCode>0.0%</c:formatCode>
                <c:ptCount val="1"/>
                <c:pt idx="0">
                  <c:v>1.8794556059624108E-2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55-4CB0-AFD0-578E5E4F7CBD}"/>
            </c:ext>
          </c:extLst>
        </c:ser>
        <c:ser>
          <c:idx val="8"/>
          <c:order val="8"/>
          <c:tx>
            <c:strRef>
              <c:f>'CIDADE-EMPRESAS'!$B$1564</c:f>
              <c:strCache>
                <c:ptCount val="1"/>
                <c:pt idx="0">
                  <c:v>REGIÃO BRUSQUE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'CIDADE-EMPRESAS'!$E$1564</c:f>
              <c:numCache>
                <c:formatCode>0.0%</c:formatCode>
                <c:ptCount val="1"/>
                <c:pt idx="0">
                  <c:v>1.1017498379779649E-2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55-4CB0-AFD0-578E5E4F7CBD}"/>
            </c:ext>
          </c:extLst>
        </c:ser>
        <c:ser>
          <c:idx val="9"/>
          <c:order val="9"/>
          <c:tx>
            <c:strRef>
              <c:f>'CIDADE-EMPRESAS'!$B$1565</c:f>
              <c:strCache>
                <c:ptCount val="1"/>
                <c:pt idx="0">
                  <c:v>REGIÃO CONCORDIA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'CIDADE-EMPRESAS'!$E$1565</c:f>
              <c:numCache>
                <c:formatCode>0.0%</c:formatCode>
                <c:ptCount val="1"/>
                <c:pt idx="0">
                  <c:v>5.5735580038885291E-2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55-4CB0-AFD0-578E5E4F7CBD}"/>
            </c:ext>
          </c:extLst>
        </c:ser>
        <c:ser>
          <c:idx val="10"/>
          <c:order val="10"/>
          <c:tx>
            <c:strRef>
              <c:f>'CIDADE-EMPRESAS'!$B$1566</c:f>
              <c:strCache>
                <c:ptCount val="1"/>
                <c:pt idx="0">
                  <c:v>REGIÃO GF - FLORIANÓPOLIS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'CIDADE-EMPRESAS'!$E$1566</c:f>
              <c:numCache>
                <c:formatCode>0.0%</c:formatCode>
                <c:ptCount val="1"/>
                <c:pt idx="0">
                  <c:v>5.8327932598833442E-3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55-4CB0-AFD0-578E5E4F7CBD}"/>
            </c:ext>
          </c:extLst>
        </c:ser>
        <c:ser>
          <c:idx val="11"/>
          <c:order val="11"/>
          <c:tx>
            <c:strRef>
              <c:f>'CIDADE-EMPRESAS'!$B$1567</c:f>
              <c:strCache>
                <c:ptCount val="1"/>
                <c:pt idx="0">
                  <c:v>REGIÃO JOACABA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'CIDADE-EMPRESAS'!$E$1567</c:f>
              <c:numCache>
                <c:formatCode>0.0%</c:formatCode>
                <c:ptCount val="1"/>
                <c:pt idx="0">
                  <c:v>5.1847051198963059E-2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55-4CB0-AFD0-578E5E4F7CBD}"/>
            </c:ext>
          </c:extLst>
        </c:ser>
        <c:ser>
          <c:idx val="12"/>
          <c:order val="12"/>
          <c:tx>
            <c:strRef>
              <c:f>'CIDADE-EMPRESAS'!$B$1568</c:f>
              <c:strCache>
                <c:ptCount val="1"/>
                <c:pt idx="0">
                  <c:v>REGIÃO GF - SAO JOSE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'CIDADE-EMPRESAS'!$E$1568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55-4CB0-AFD0-578E5E4F7CBD}"/>
            </c:ext>
          </c:extLst>
        </c:ser>
        <c:ser>
          <c:idx val="13"/>
          <c:order val="13"/>
          <c:tx>
            <c:strRef>
              <c:f>'CIDADE-EMPRESAS'!$B$1569</c:f>
              <c:strCache>
                <c:ptCount val="1"/>
                <c:pt idx="0">
                  <c:v>REGIÃO BALNEARIO CAMBORIU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'CIDADE-EMPRESAS'!$E$1569</c:f>
              <c:numCache>
                <c:formatCode>0.0%</c:formatCode>
                <c:ptCount val="1"/>
                <c:pt idx="0">
                  <c:v>1.6202203499675955E-2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55-4CB0-AFD0-578E5E4F7CBD}"/>
            </c:ext>
          </c:extLst>
        </c:ser>
        <c:ser>
          <c:idx val="14"/>
          <c:order val="14"/>
          <c:tx>
            <c:strRef>
              <c:f>'CIDADE-EMPRESAS'!$B$1570</c:f>
              <c:strCache>
                <c:ptCount val="1"/>
                <c:pt idx="0">
                  <c:v>REGIÃO BNU - INDAIAL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'CIDADE-EMPRESAS'!$E$1570</c:f>
              <c:numCache>
                <c:formatCode>0.0%</c:formatCode>
                <c:ptCount val="1"/>
                <c:pt idx="0">
                  <c:v>1.2961762799740765E-3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55-4CB0-AFD0-578E5E4F7CBD}"/>
            </c:ext>
          </c:extLst>
        </c:ser>
        <c:ser>
          <c:idx val="15"/>
          <c:order val="15"/>
          <c:tx>
            <c:strRef>
              <c:f>'CIDADE-EMPRESAS'!$B$1571</c:f>
              <c:strCache>
                <c:ptCount val="1"/>
                <c:pt idx="0">
                  <c:v>REGIÃO SAO BENTO DO SUL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'CIDADE-EMPRESAS'!$E$1571</c:f>
              <c:numCache>
                <c:formatCode>0.0%</c:formatCode>
                <c:ptCount val="1"/>
                <c:pt idx="0">
                  <c:v>1.1017498379779649E-2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55-4CB0-AFD0-578E5E4F7CBD}"/>
            </c:ext>
          </c:extLst>
        </c:ser>
        <c:ser>
          <c:idx val="16"/>
          <c:order val="16"/>
          <c:tx>
            <c:strRef>
              <c:f>'CIDADE-EMPRESAS'!$B$1572</c:f>
              <c:strCache>
                <c:ptCount val="1"/>
                <c:pt idx="0">
                  <c:v>REGIÃO LAGES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'CIDADE-EMPRESAS'!$E$1572</c:f>
              <c:numCache>
                <c:formatCode>0.0%</c:formatCode>
                <c:ptCount val="1"/>
                <c:pt idx="0">
                  <c:v>8.0362929358392746E-2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55-4CB0-AFD0-578E5E4F7CBD}"/>
            </c:ext>
          </c:extLst>
        </c:ser>
        <c:ser>
          <c:idx val="17"/>
          <c:order val="17"/>
          <c:tx>
            <c:strRef>
              <c:f>'CIDADE-EMPRESAS'!$B$1573</c:f>
              <c:strCache>
                <c:ptCount val="1"/>
                <c:pt idx="0">
                  <c:v>REGIÃO SMO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'CIDADE-EMPRESAS'!$E$1573</c:f>
              <c:numCache>
                <c:formatCode>0.0%</c:formatCode>
                <c:ptCount val="1"/>
                <c:pt idx="0">
                  <c:v>8.3603370058327936E-2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55-4CB0-AFD0-578E5E4F7CBD}"/>
            </c:ext>
          </c:extLst>
        </c:ser>
        <c:ser>
          <c:idx val="18"/>
          <c:order val="18"/>
          <c:tx>
            <c:strRef>
              <c:f>'CIDADE-EMPRESAS'!$B$1574</c:f>
              <c:strCache>
                <c:ptCount val="1"/>
                <c:pt idx="0">
                  <c:v>REGIÃO CACADOR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'CIDADE-EMPRESAS'!$E$1574</c:f>
              <c:numCache>
                <c:formatCode>0.0%</c:formatCode>
                <c:ptCount val="1"/>
                <c:pt idx="0">
                  <c:v>3.4348671419313026E-2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55-4CB0-AFD0-578E5E4F7CBD}"/>
            </c:ext>
          </c:extLst>
        </c:ser>
        <c:ser>
          <c:idx val="19"/>
          <c:order val="19"/>
          <c:tx>
            <c:strRef>
              <c:f>'CIDADE-EMPRESAS'!$B$1575</c:f>
              <c:strCache>
                <c:ptCount val="1"/>
                <c:pt idx="0">
                  <c:v>REGIÃO BNU - ASCURRA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'CIDADE-EMPRESAS'!$E$1575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55-4CB0-AFD0-578E5E4F7CBD}"/>
            </c:ext>
          </c:extLst>
        </c:ser>
        <c:ser>
          <c:idx val="20"/>
          <c:order val="20"/>
          <c:tx>
            <c:strRef>
              <c:f>'CIDADE-EMPRESAS'!$B$1576</c:f>
              <c:strCache>
                <c:ptCount val="1"/>
                <c:pt idx="0">
                  <c:v>REGIÃO CANOINHAS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'CIDADE-EMPRESAS'!$E$1576</c:f>
              <c:numCache>
                <c:formatCode>0.0%</c:formatCode>
                <c:ptCount val="1"/>
                <c:pt idx="0">
                  <c:v>3.0460142579390798E-2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55-4CB0-AFD0-578E5E4F7CBD}"/>
            </c:ext>
          </c:extLst>
        </c:ser>
        <c:ser>
          <c:idx val="21"/>
          <c:order val="21"/>
          <c:tx>
            <c:strRef>
              <c:f>'CIDADE-EMPRESAS'!$B$1577</c:f>
              <c:strCache>
                <c:ptCount val="1"/>
                <c:pt idx="0">
                  <c:v>REGIÃO SESCON SUL - CRICIUMA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7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7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7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'CIDADE-EMPRESAS'!$E$1577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C55-4CB0-AFD0-578E5E4F7CBD}"/>
            </c:ext>
          </c:extLst>
        </c:ser>
        <c:ser>
          <c:idx val="22"/>
          <c:order val="22"/>
          <c:tx>
            <c:strRef>
              <c:f>'CIDADE-EMPRESAS'!$B$1578</c:f>
              <c:strCache>
                <c:ptCount val="1"/>
                <c:pt idx="0">
                  <c:v>REGIÃO XANXERE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7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7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7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'CIDADE-EMPRESAS'!$E$1578</c:f>
              <c:numCache>
                <c:formatCode>0.0%</c:formatCode>
                <c:ptCount val="1"/>
                <c:pt idx="0">
                  <c:v>5.832793259883344E-2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C55-4CB0-AFD0-578E5E4F7CBD}"/>
            </c:ext>
          </c:extLst>
        </c:ser>
        <c:ser>
          <c:idx val="23"/>
          <c:order val="23"/>
          <c:tx>
            <c:strRef>
              <c:f>'CIDADE-EMPRESAS'!$B$1579</c:f>
              <c:strCache>
                <c:ptCount val="1"/>
                <c:pt idx="0">
                  <c:v>REGIÃO VIDEIRA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7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7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7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'CIDADE-EMPRESAS'!$E$1579</c:f>
              <c:numCache>
                <c:formatCode>0.0%</c:formatCode>
                <c:ptCount val="1"/>
                <c:pt idx="0">
                  <c:v>2.3331173039533377E-2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C55-4CB0-AFD0-578E5E4F7CBD}"/>
            </c:ext>
          </c:extLst>
        </c:ser>
        <c:ser>
          <c:idx val="24"/>
          <c:order val="24"/>
          <c:tx>
            <c:strRef>
              <c:f>'CIDADE-EMPRESAS'!$B$1580</c:f>
              <c:strCache>
                <c:ptCount val="1"/>
                <c:pt idx="0">
                  <c:v>REGIÃO BNU - POMERODE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Off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50000"/>
                    <a:lumOff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50000"/>
                    <a:lumOff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50000"/>
                  <a:lumOff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'CIDADE-EMPRESAS'!$E$1580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C55-4CB0-AFD0-578E5E4F7CBD}"/>
            </c:ext>
          </c:extLst>
        </c:ser>
        <c:ser>
          <c:idx val="25"/>
          <c:order val="25"/>
          <c:tx>
            <c:strRef>
              <c:f>'CIDADE-EMPRESAS'!$B$1581</c:f>
              <c:strCache>
                <c:ptCount val="1"/>
                <c:pt idx="0">
                  <c:v>REGIÃO BNU - TIMBO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Off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50000"/>
                    <a:lumOff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50000"/>
                    <a:lumOff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50000"/>
                  <a:lumOff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'CIDADE-EMPRESAS'!$E$1581</c:f>
              <c:numCache>
                <c:formatCode>0.0%</c:formatCode>
                <c:ptCount val="1"/>
                <c:pt idx="0">
                  <c:v>7.7770576798444589E-3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C55-4CB0-AFD0-578E5E4F7CBD}"/>
            </c:ext>
          </c:extLst>
        </c:ser>
        <c:ser>
          <c:idx val="26"/>
          <c:order val="26"/>
          <c:tx>
            <c:strRef>
              <c:f>'CIDADE-EMPRESAS'!$B$1582</c:f>
              <c:strCache>
                <c:ptCount val="1"/>
                <c:pt idx="0">
                  <c:v>REGIÃO SESCON SUL - BRACO DO NORTE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Off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50000"/>
                    <a:lumOff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50000"/>
                    <a:lumOff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50000"/>
                  <a:lumOff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'CIDADE-EMPRESAS'!$E$1582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C55-4CB0-AFD0-578E5E4F7CBD}"/>
            </c:ext>
          </c:extLst>
        </c:ser>
        <c:ser>
          <c:idx val="27"/>
          <c:order val="27"/>
          <c:tx>
            <c:strRef>
              <c:f>'CIDADE-EMPRESAS'!$B$1583</c:f>
              <c:strCache>
                <c:ptCount val="1"/>
                <c:pt idx="0">
                  <c:v>REGIÃO GF - PALHOCA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'CIDADE-EMPRESAS'!$E$1583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C55-4CB0-AFD0-578E5E4F7CBD}"/>
            </c:ext>
          </c:extLst>
        </c:ser>
        <c:ser>
          <c:idx val="28"/>
          <c:order val="28"/>
          <c:tx>
            <c:strRef>
              <c:f>'CIDADE-EMPRESAS'!$B$1584</c:f>
              <c:strCache>
                <c:ptCount val="1"/>
                <c:pt idx="0">
                  <c:v>REGIÃO SESCON SUL - TUBARAO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'CIDADE-EMPRESAS'!$E$1584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C55-4CB0-AFD0-578E5E4F7CBD}"/>
            </c:ext>
          </c:extLst>
        </c:ser>
        <c:ser>
          <c:idx val="29"/>
          <c:order val="29"/>
          <c:tx>
            <c:strRef>
              <c:f>'CIDADE-EMPRESAS'!$B$1585</c:f>
              <c:strCache>
                <c:ptCount val="1"/>
                <c:pt idx="0">
                  <c:v>REGIÃO GF - ST AMARO DA IMP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'CIDADE-EMPRESAS'!$E$1585</c:f>
              <c:numCache>
                <c:formatCode>0.0%</c:formatCode>
                <c:ptCount val="1"/>
                <c:pt idx="0">
                  <c:v>3.2404406999351912E-3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C55-4CB0-AFD0-578E5E4F7CBD}"/>
            </c:ext>
          </c:extLst>
        </c:ser>
        <c:ser>
          <c:idx val="30"/>
          <c:order val="30"/>
          <c:tx>
            <c:strRef>
              <c:f>'CIDADE-EMPRESAS'!$B$1586</c:f>
              <c:strCache>
                <c:ptCount val="1"/>
                <c:pt idx="0">
                  <c:v>REGIÃO GF - BIGUACU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'CIDADE-EMPRESAS'!$E$1586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C55-4CB0-AFD0-578E5E4F7CBD}"/>
            </c:ext>
          </c:extLst>
        </c:ser>
        <c:ser>
          <c:idx val="31"/>
          <c:order val="31"/>
          <c:tx>
            <c:strRef>
              <c:f>'CIDADE-EMPRESAS'!$B$1587</c:f>
              <c:strCache>
                <c:ptCount val="1"/>
                <c:pt idx="0">
                  <c:v>REGIÃO BNU - BENEDITO NOVO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'CIDADE-EMPRESAS'!$E$1587</c:f>
              <c:numCache>
                <c:formatCode>0.0%</c:formatCode>
                <c:ptCount val="1"/>
                <c:pt idx="0">
                  <c:v>5.8327932598833442E-3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C55-4CB0-AFD0-578E5E4F7CBD}"/>
            </c:ext>
          </c:extLst>
        </c:ser>
        <c:ser>
          <c:idx val="32"/>
          <c:order val="32"/>
          <c:tx>
            <c:strRef>
              <c:f>'CIDADE-EMPRESAS'!$B$1588</c:f>
              <c:strCache>
                <c:ptCount val="1"/>
                <c:pt idx="0">
                  <c:v>REGIÃO GF - TIJUCAS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'CIDADE-EMPRESAS'!$E$1588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C55-4CB0-AFD0-578E5E4F7CBD}"/>
            </c:ext>
          </c:extLst>
        </c:ser>
        <c:ser>
          <c:idx val="33"/>
          <c:order val="33"/>
          <c:tx>
            <c:strRef>
              <c:f>'CIDADE-EMPRESAS'!$B$1589</c:f>
              <c:strCache>
                <c:ptCount val="1"/>
                <c:pt idx="0">
                  <c:v>REGIÃO CURITIBANOS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'CIDADE-EMPRESAS'!$E$1589</c:f>
              <c:numCache>
                <c:formatCode>0.0%</c:formatCode>
                <c:ptCount val="1"/>
                <c:pt idx="0">
                  <c:v>2.0090732339598186E-2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C55-4CB0-AFD0-578E5E4F7CBD}"/>
            </c:ext>
          </c:extLst>
        </c:ser>
        <c:ser>
          <c:idx val="34"/>
          <c:order val="34"/>
          <c:tx>
            <c:strRef>
              <c:f>'CIDADE-EMPRESAS'!$B$1590</c:f>
              <c:strCache>
                <c:ptCount val="1"/>
                <c:pt idx="0">
                  <c:v>REGIÃO BNU - RIO DOS CEDROS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'CIDADE-EMPRESAS'!$E$1590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C55-4CB0-AFD0-578E5E4F7CBD}"/>
            </c:ext>
          </c:extLst>
        </c:ser>
        <c:ser>
          <c:idx val="35"/>
          <c:order val="35"/>
          <c:tx>
            <c:strRef>
              <c:f>'CIDADE-EMPRESAS'!$B$1591</c:f>
              <c:strCache>
                <c:ptCount val="1"/>
                <c:pt idx="0">
                  <c:v>REGIÃO BNU - APIUNA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'CIDADE-EMPRESAS'!$E$1591</c:f>
              <c:numCache>
                <c:formatCode>0.0%</c:formatCode>
                <c:ptCount val="1"/>
                <c:pt idx="0">
                  <c:v>6.4808813998703824E-3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C55-4CB0-AFD0-578E5E4F7CBD}"/>
            </c:ext>
          </c:extLst>
        </c:ser>
        <c:ser>
          <c:idx val="36"/>
          <c:order val="36"/>
          <c:tx>
            <c:strRef>
              <c:f>'CIDADE-EMPRESAS'!$B$1592</c:f>
              <c:strCache>
                <c:ptCount val="1"/>
                <c:pt idx="0">
                  <c:v>REGIÃO BNU - RODEIO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'CIDADE-EMPRESAS'!$E$1592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C55-4CB0-AFD0-578E5E4F7CBD}"/>
            </c:ext>
          </c:extLst>
        </c:ser>
        <c:ser>
          <c:idx val="37"/>
          <c:order val="37"/>
          <c:tx>
            <c:strRef>
              <c:f>'CIDADE-EMPRESAS'!$B$1593</c:f>
              <c:strCache>
                <c:ptCount val="1"/>
                <c:pt idx="0">
                  <c:v>REGIÃO SESCON SUL - ICARA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'CIDADE-EMPRESAS'!$E$1593</c:f>
              <c:numCache>
                <c:formatCode>0.0%</c:formatCode>
                <c:ptCount val="1"/>
                <c:pt idx="0">
                  <c:v>2.592352559948153E-3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C55-4CB0-AFD0-578E5E4F7CBD}"/>
            </c:ext>
          </c:extLst>
        </c:ser>
        <c:ser>
          <c:idx val="38"/>
          <c:order val="38"/>
          <c:tx>
            <c:strRef>
              <c:f>'CIDADE-EMPRESAS'!$B$1594</c:f>
              <c:strCache>
                <c:ptCount val="1"/>
                <c:pt idx="0">
                  <c:v>REGIÃO SESCON SUL - SOMBRIO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'CIDADE-EMPRESAS'!$E$1594</c:f>
              <c:numCache>
                <c:formatCode>0.0%</c:formatCode>
                <c:ptCount val="1"/>
                <c:pt idx="0">
                  <c:v>3.2404406999351912E-3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C55-4CB0-AFD0-578E5E4F7CBD}"/>
            </c:ext>
          </c:extLst>
        </c:ser>
        <c:ser>
          <c:idx val="39"/>
          <c:order val="39"/>
          <c:tx>
            <c:strRef>
              <c:f>'CIDADE-EMPRESAS'!$B$1595</c:f>
              <c:strCache>
                <c:ptCount val="1"/>
                <c:pt idx="0">
                  <c:v>REGIÃO SESCON SUL - NOVA VENEZA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'CIDADE-EMPRESAS'!$E$1595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C55-4CB0-AFD0-578E5E4F7CBD}"/>
            </c:ext>
          </c:extLst>
        </c:ser>
        <c:ser>
          <c:idx val="40"/>
          <c:order val="40"/>
          <c:tx>
            <c:strRef>
              <c:f>'CIDADE-EMPRESAS'!$B$1596</c:f>
              <c:strCache>
                <c:ptCount val="1"/>
                <c:pt idx="0">
                  <c:v>REGIÃO SESCON SUL - ARMAZEM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'CIDADE-EMPRESAS'!$E$1596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C55-4CB0-AFD0-578E5E4F7CBD}"/>
            </c:ext>
          </c:extLst>
        </c:ser>
        <c:ser>
          <c:idx val="41"/>
          <c:order val="41"/>
          <c:tx>
            <c:strRef>
              <c:f>'CIDADE-EMPRESAS'!$B$1597</c:f>
              <c:strCache>
                <c:ptCount val="1"/>
                <c:pt idx="0">
                  <c:v>REGIÃO SESCON SUL - ARARANGUA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'CIDADE-EMPRESAS'!$E$1597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C55-4CB0-AFD0-578E5E4F7CBD}"/>
            </c:ext>
          </c:extLst>
        </c:ser>
        <c:ser>
          <c:idx val="42"/>
          <c:order val="42"/>
          <c:tx>
            <c:strRef>
              <c:f>'CIDADE-EMPRESAS'!$B$1598</c:f>
              <c:strCache>
                <c:ptCount val="1"/>
                <c:pt idx="0">
                  <c:v>REGIÃO GF - PAULO LOPES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'CIDADE-EMPRESAS'!$E$1598</c:f>
              <c:numCache>
                <c:formatCode>0.0%</c:formatCode>
                <c:ptCount val="1"/>
                <c:pt idx="0">
                  <c:v>3.2404406999351912E-3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C55-4CB0-AFD0-578E5E4F7CBD}"/>
            </c:ext>
          </c:extLst>
        </c:ser>
        <c:ser>
          <c:idx val="43"/>
          <c:order val="43"/>
          <c:tx>
            <c:strRef>
              <c:f>'CIDADE-EMPRESAS'!$B$1599</c:f>
              <c:strCache>
                <c:ptCount val="1"/>
                <c:pt idx="0">
                  <c:v>REGIÃO GF - NOVA TRENTO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'CIDADE-EMPRESAS'!$E$1599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C55-4CB0-AFD0-578E5E4F7CBD}"/>
            </c:ext>
          </c:extLst>
        </c:ser>
        <c:ser>
          <c:idx val="44"/>
          <c:order val="44"/>
          <c:tx>
            <c:strRef>
              <c:f>'CIDADE-EMPRESAS'!$B$1600</c:f>
              <c:strCache>
                <c:ptCount val="1"/>
                <c:pt idx="0">
                  <c:v>REGIÃO GF - ALFREDO WAGNER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'CIDADE-EMPRESAS'!$E$1555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'CIDADE-EMPRESAS'!$E$1600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C55-4CB0-AFD0-578E5E4F7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1839119"/>
        <c:axId val="1201840367"/>
      </c:barChart>
      <c:valAx>
        <c:axId val="120184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839119"/>
        <c:crosses val="autoZero"/>
        <c:crossBetween val="between"/>
      </c:valAx>
      <c:catAx>
        <c:axId val="120183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840367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</a:t>
            </a:r>
            <a:r>
              <a:rPr lang="en-US" baseline="0"/>
              <a:t> 2024 - SESCON EDUCA</a:t>
            </a:r>
            <a:br>
              <a:rPr lang="en-US" baseline="0"/>
            </a:br>
            <a:r>
              <a:rPr lang="en-US" baseline="0"/>
              <a:t>Anual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'2024'!$B$1356</c:f>
              <c:strCache>
                <c:ptCount val="1"/>
                <c:pt idx="0">
                  <c:v>REGIÃO BNU - BLUMENAU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'2024'!$E$1356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6-4164-8C5D-BACA64A30A3E}"/>
            </c:ext>
          </c:extLst>
        </c:ser>
        <c:ser>
          <c:idx val="1"/>
          <c:order val="1"/>
          <c:tx>
            <c:strRef>
              <c:f>'2024'!$B$1357</c:f>
              <c:strCache>
                <c:ptCount val="1"/>
                <c:pt idx="0">
                  <c:v>REGIÃO JOINVILLE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'2024'!$E$1357</c:f>
              <c:numCache>
                <c:formatCode>0.0%</c:formatCode>
                <c:ptCount val="1"/>
                <c:pt idx="0">
                  <c:v>3.0460142579390798E-2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905F-4973-ADC8-3329A1376A45}"/>
            </c:ext>
          </c:extLst>
        </c:ser>
        <c:ser>
          <c:idx val="2"/>
          <c:order val="2"/>
          <c:tx>
            <c:strRef>
              <c:f>'2024'!$B$1358</c:f>
              <c:strCache>
                <c:ptCount val="1"/>
                <c:pt idx="0">
                  <c:v>REGIÃO ITAJAI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'2024'!$E$1358</c:f>
              <c:numCache>
                <c:formatCode>0.0%</c:formatCode>
                <c:ptCount val="1"/>
                <c:pt idx="0">
                  <c:v>0.1049902786779002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905F-4973-ADC8-3329A1376A45}"/>
            </c:ext>
          </c:extLst>
        </c:ser>
        <c:ser>
          <c:idx val="3"/>
          <c:order val="3"/>
          <c:tx>
            <c:strRef>
              <c:f>'2024'!$B$1359</c:f>
              <c:strCache>
                <c:ptCount val="1"/>
                <c:pt idx="0">
                  <c:v>Outros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'2024'!$E$1359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905F-4973-ADC8-3329A1376A45}"/>
            </c:ext>
          </c:extLst>
        </c:ser>
        <c:ser>
          <c:idx val="4"/>
          <c:order val="4"/>
          <c:tx>
            <c:strRef>
              <c:f>'2024'!$B$1360</c:f>
              <c:strCache>
                <c:ptCount val="1"/>
                <c:pt idx="0">
                  <c:v>REGIÃO RIO DO SUL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'2024'!$E$1360</c:f>
              <c:numCache>
                <c:formatCode>0.0%</c:formatCode>
                <c:ptCount val="1"/>
                <c:pt idx="0">
                  <c:v>1.6202203499675955E-2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905F-4973-ADC8-3329A1376A45}"/>
            </c:ext>
          </c:extLst>
        </c:ser>
        <c:ser>
          <c:idx val="5"/>
          <c:order val="5"/>
          <c:tx>
            <c:strRef>
              <c:f>'2024'!$B$1361</c:f>
              <c:strCache>
                <c:ptCount val="1"/>
                <c:pt idx="0">
                  <c:v>REGIÃO CHAPECO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'2024'!$E$1361</c:f>
              <c:numCache>
                <c:formatCode>0.0%</c:formatCode>
                <c:ptCount val="1"/>
                <c:pt idx="0">
                  <c:v>8.5547634478289045E-2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905F-4973-ADC8-3329A1376A45}"/>
            </c:ext>
          </c:extLst>
        </c:ser>
        <c:ser>
          <c:idx val="6"/>
          <c:order val="6"/>
          <c:tx>
            <c:strRef>
              <c:f>'2024'!$B$1362</c:f>
              <c:strCache>
                <c:ptCount val="1"/>
                <c:pt idx="0">
                  <c:v>REGIÃO JARAGUA DO SUL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'2024'!$E$1362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905F-4973-ADC8-3329A1376A45}"/>
            </c:ext>
          </c:extLst>
        </c:ser>
        <c:ser>
          <c:idx val="7"/>
          <c:order val="7"/>
          <c:tx>
            <c:strRef>
              <c:f>'2024'!$B$1363</c:f>
              <c:strCache>
                <c:ptCount val="1"/>
                <c:pt idx="0">
                  <c:v>REGIÃO SAO BENTO DO SUL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'2024'!$E$1363</c:f>
              <c:numCache>
                <c:formatCode>0.0%</c:formatCode>
                <c:ptCount val="1"/>
                <c:pt idx="0">
                  <c:v>1.8794556059624108E-2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905F-4973-ADC8-3329A1376A45}"/>
            </c:ext>
          </c:extLst>
        </c:ser>
        <c:ser>
          <c:idx val="8"/>
          <c:order val="8"/>
          <c:tx>
            <c:strRef>
              <c:f>'2024'!$B$1364</c:f>
              <c:strCache>
                <c:ptCount val="1"/>
                <c:pt idx="0">
                  <c:v>REGIÃO BNU - GASPAR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'2024'!$E$1364</c:f>
              <c:numCache>
                <c:formatCode>0.0%</c:formatCode>
                <c:ptCount val="1"/>
                <c:pt idx="0">
                  <c:v>5.8327932598833442E-3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905F-4973-ADC8-3329A1376A45}"/>
            </c:ext>
          </c:extLst>
        </c:ser>
        <c:ser>
          <c:idx val="9"/>
          <c:order val="9"/>
          <c:tx>
            <c:strRef>
              <c:f>'2024'!$B$1365</c:f>
              <c:strCache>
                <c:ptCount val="1"/>
                <c:pt idx="0">
                  <c:v>REGIÃO BRUSQUE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'2024'!$E$1365</c:f>
              <c:numCache>
                <c:formatCode>0.0%</c:formatCode>
                <c:ptCount val="1"/>
                <c:pt idx="0">
                  <c:v>1.1017498379779649E-2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905F-4973-ADC8-3329A1376A45}"/>
            </c:ext>
          </c:extLst>
        </c:ser>
        <c:ser>
          <c:idx val="10"/>
          <c:order val="10"/>
          <c:tx>
            <c:strRef>
              <c:f>'2024'!$B$1366</c:f>
              <c:strCache>
                <c:ptCount val="1"/>
                <c:pt idx="0">
                  <c:v>REGIÃO CONCORDIA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'2024'!$E$1366</c:f>
              <c:numCache>
                <c:formatCode>0.0%</c:formatCode>
                <c:ptCount val="1"/>
                <c:pt idx="0">
                  <c:v>5.5735580038885291E-2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905F-4973-ADC8-3329A1376A45}"/>
            </c:ext>
          </c:extLst>
        </c:ser>
        <c:ser>
          <c:idx val="11"/>
          <c:order val="11"/>
          <c:tx>
            <c:strRef>
              <c:f>'2024'!$B$1367</c:f>
              <c:strCache>
                <c:ptCount val="1"/>
                <c:pt idx="0">
                  <c:v>REGIÃO SMO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'2024'!$E$1367</c:f>
              <c:numCache>
                <c:formatCode>0.0%</c:formatCode>
                <c:ptCount val="1"/>
                <c:pt idx="0">
                  <c:v>5.1847051198963059E-2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905F-4973-ADC8-3329A1376A45}"/>
            </c:ext>
          </c:extLst>
        </c:ser>
        <c:ser>
          <c:idx val="12"/>
          <c:order val="12"/>
          <c:tx>
            <c:strRef>
              <c:f>'2024'!$B$1368</c:f>
              <c:strCache>
                <c:ptCount val="1"/>
                <c:pt idx="0">
                  <c:v>REGIÃO BALNEARIO CAMBORIU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'2024'!$E$1368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905F-4973-ADC8-3329A1376A45}"/>
            </c:ext>
          </c:extLst>
        </c:ser>
        <c:ser>
          <c:idx val="13"/>
          <c:order val="13"/>
          <c:tx>
            <c:strRef>
              <c:f>'2024'!$B$1369</c:f>
              <c:strCache>
                <c:ptCount val="1"/>
                <c:pt idx="0">
                  <c:v>REGIÃO LAGES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'2024'!$E$1369</c:f>
              <c:numCache>
                <c:formatCode>0.0%</c:formatCode>
                <c:ptCount val="1"/>
                <c:pt idx="0">
                  <c:v>1.6202203499675955E-2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905F-4973-ADC8-3329A1376A45}"/>
            </c:ext>
          </c:extLst>
        </c:ser>
        <c:ser>
          <c:idx val="14"/>
          <c:order val="14"/>
          <c:tx>
            <c:strRef>
              <c:f>'2024'!$B$1370</c:f>
              <c:strCache>
                <c:ptCount val="1"/>
                <c:pt idx="0">
                  <c:v>REGIÃO BNU - INDAIAL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'2024'!$E$1370</c:f>
              <c:numCache>
                <c:formatCode>0.0%</c:formatCode>
                <c:ptCount val="1"/>
                <c:pt idx="0">
                  <c:v>8.0362929358392746E-2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905F-4973-ADC8-3329A1376A45}"/>
            </c:ext>
          </c:extLst>
        </c:ser>
        <c:ser>
          <c:idx val="15"/>
          <c:order val="15"/>
          <c:tx>
            <c:strRef>
              <c:f>'2024'!$B$1371</c:f>
              <c:strCache>
                <c:ptCount val="1"/>
                <c:pt idx="0">
                  <c:v>REGIÃO CACADOR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'2024'!$E$1371</c:f>
              <c:numCache>
                <c:formatCode>0.0%</c:formatCode>
                <c:ptCount val="1"/>
                <c:pt idx="0">
                  <c:v>1.2961762799740765E-3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905F-4973-ADC8-3329A1376A45}"/>
            </c:ext>
          </c:extLst>
        </c:ser>
        <c:ser>
          <c:idx val="16"/>
          <c:order val="16"/>
          <c:tx>
            <c:strRef>
              <c:f>'2024'!$B$1372</c:f>
              <c:strCache>
                <c:ptCount val="1"/>
                <c:pt idx="0">
                  <c:v>REGIÃO CANOINHAS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'2024'!$E$1372</c:f>
              <c:numCache>
                <c:formatCode>0.0%</c:formatCode>
                <c:ptCount val="1"/>
                <c:pt idx="0">
                  <c:v>1.1017498379779649E-2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905F-4973-ADC8-3329A1376A45}"/>
            </c:ext>
          </c:extLst>
        </c:ser>
        <c:ser>
          <c:idx val="17"/>
          <c:order val="17"/>
          <c:tx>
            <c:strRef>
              <c:f>'2024'!$B$1373</c:f>
              <c:strCache>
                <c:ptCount val="1"/>
                <c:pt idx="0">
                  <c:v>REGIÃO JOACABA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'2024'!$E$1373</c:f>
              <c:numCache>
                <c:formatCode>0.0%</c:formatCode>
                <c:ptCount val="1"/>
                <c:pt idx="0">
                  <c:v>8.3603370058327936E-2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905F-4973-ADC8-3329A1376A45}"/>
            </c:ext>
          </c:extLst>
        </c:ser>
        <c:ser>
          <c:idx val="18"/>
          <c:order val="18"/>
          <c:tx>
            <c:strRef>
              <c:f>'2024'!$B$1374</c:f>
              <c:strCache>
                <c:ptCount val="1"/>
                <c:pt idx="0">
                  <c:v>REGIÃO VIDEIRA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'2024'!$E$1374</c:f>
              <c:numCache>
                <c:formatCode>0.0%</c:formatCode>
                <c:ptCount val="1"/>
                <c:pt idx="0">
                  <c:v>3.4348671419313026E-2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905F-4973-ADC8-3329A1376A45}"/>
            </c:ext>
          </c:extLst>
        </c:ser>
        <c:ser>
          <c:idx val="19"/>
          <c:order val="19"/>
          <c:tx>
            <c:strRef>
              <c:f>'2024'!$B$1375</c:f>
              <c:strCache>
                <c:ptCount val="1"/>
                <c:pt idx="0">
                  <c:v>REGIÃO GF - PALHOCA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'2024'!$E$1375</c:f>
              <c:numCache>
                <c:formatCode>0.0%</c:formatCode>
                <c:ptCount val="1"/>
                <c:pt idx="0">
                  <c:v>3.0460142579390798E-2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905F-4973-ADC8-3329A1376A45}"/>
            </c:ext>
          </c:extLst>
        </c:ser>
        <c:ser>
          <c:idx val="20"/>
          <c:order val="20"/>
          <c:tx>
            <c:strRef>
              <c:f>'2024'!$B$1376</c:f>
              <c:strCache>
                <c:ptCount val="1"/>
                <c:pt idx="0">
                  <c:v>REGIÃO BNU - ASCURRA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'2024'!$E$1376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905F-4973-ADC8-3329A1376A45}"/>
            </c:ext>
          </c:extLst>
        </c:ser>
        <c:ser>
          <c:idx val="21"/>
          <c:order val="21"/>
          <c:tx>
            <c:strRef>
              <c:f>'2024'!$B$1377</c:f>
              <c:strCache>
                <c:ptCount val="1"/>
                <c:pt idx="0">
                  <c:v>REGIÃO GF - FLORIANÓPOLIS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7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7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7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'2024'!$E$1377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905F-4973-ADC8-3329A1376A45}"/>
            </c:ext>
          </c:extLst>
        </c:ser>
        <c:ser>
          <c:idx val="22"/>
          <c:order val="22"/>
          <c:tx>
            <c:strRef>
              <c:f>'2024'!$B$1378</c:f>
              <c:strCache>
                <c:ptCount val="1"/>
                <c:pt idx="0">
                  <c:v>REGIÃO XANXERE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7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7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7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'2024'!$E$1378</c:f>
              <c:numCache>
                <c:formatCode>0.0%</c:formatCode>
                <c:ptCount val="1"/>
                <c:pt idx="0">
                  <c:v>5.832793259883344E-2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905F-4973-ADC8-3329A1376A45}"/>
            </c:ext>
          </c:extLst>
        </c:ser>
        <c:ser>
          <c:idx val="23"/>
          <c:order val="23"/>
          <c:tx>
            <c:strRef>
              <c:f>'2024'!$B$1379</c:f>
              <c:strCache>
                <c:ptCount val="1"/>
                <c:pt idx="0">
                  <c:v>REGIÃO SESCON SUL - BRACO DO NORTE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7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7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7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'2024'!$E$1379</c:f>
              <c:numCache>
                <c:formatCode>0.0%</c:formatCode>
                <c:ptCount val="1"/>
                <c:pt idx="0">
                  <c:v>2.3331173039533377E-2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905F-4973-ADC8-3329A1376A45}"/>
            </c:ext>
          </c:extLst>
        </c:ser>
        <c:ser>
          <c:idx val="24"/>
          <c:order val="24"/>
          <c:tx>
            <c:strRef>
              <c:f>'2024'!$B$1380</c:f>
              <c:strCache>
                <c:ptCount val="1"/>
                <c:pt idx="0">
                  <c:v>REGIÃO SESCON SUL - TUBARAO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Off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50000"/>
                    <a:lumOff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50000"/>
                    <a:lumOff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50000"/>
                  <a:lumOff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'2024'!$E$1380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905F-4973-ADC8-3329A1376A45}"/>
            </c:ext>
          </c:extLst>
        </c:ser>
        <c:ser>
          <c:idx val="25"/>
          <c:order val="25"/>
          <c:tx>
            <c:strRef>
              <c:f>'2024'!$B$1381</c:f>
              <c:strCache>
                <c:ptCount val="1"/>
                <c:pt idx="0">
                  <c:v>REGIÃO GF - SAO JOSE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Off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50000"/>
                    <a:lumOff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50000"/>
                    <a:lumOff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50000"/>
                  <a:lumOff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'2024'!$E$1381</c:f>
              <c:numCache>
                <c:formatCode>0.0%</c:formatCode>
                <c:ptCount val="1"/>
                <c:pt idx="0">
                  <c:v>7.7770576798444589E-3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905F-4973-ADC8-3329A1376A45}"/>
            </c:ext>
          </c:extLst>
        </c:ser>
        <c:ser>
          <c:idx val="26"/>
          <c:order val="26"/>
          <c:tx>
            <c:strRef>
              <c:f>'2024'!$B$1382</c:f>
              <c:strCache>
                <c:ptCount val="1"/>
                <c:pt idx="0">
                  <c:v>REGIÃO SESCON SUL - ICARA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Off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50000"/>
                    <a:lumOff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50000"/>
                    <a:lumOff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50000"/>
                  <a:lumOff val="5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'2024'!$E$1382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905F-4973-ADC8-3329A1376A45}"/>
            </c:ext>
          </c:extLst>
        </c:ser>
        <c:ser>
          <c:idx val="27"/>
          <c:order val="27"/>
          <c:tx>
            <c:strRef>
              <c:f>'2024'!$B$1383</c:f>
              <c:strCache>
                <c:ptCount val="1"/>
                <c:pt idx="0">
                  <c:v>REGIÃO BNU - POMERODE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'2024'!$E$1383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905F-4973-ADC8-3329A1376A45}"/>
            </c:ext>
          </c:extLst>
        </c:ser>
        <c:ser>
          <c:idx val="28"/>
          <c:order val="28"/>
          <c:tx>
            <c:strRef>
              <c:f>'2024'!$B$1384</c:f>
              <c:strCache>
                <c:ptCount val="1"/>
                <c:pt idx="0">
                  <c:v>REGIÃO BNU - TIMBO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'2024'!$E$1384</c:f>
              <c:numCache>
                <c:formatCode>0.0%</c:formatCode>
                <c:ptCount val="1"/>
                <c:pt idx="0">
                  <c:v>4.5366169799092677E-3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905F-4973-ADC8-3329A1376A45}"/>
            </c:ext>
          </c:extLst>
        </c:ser>
        <c:ser>
          <c:idx val="29"/>
          <c:order val="29"/>
          <c:tx>
            <c:strRef>
              <c:f>'2024'!$B$1385</c:f>
              <c:strCache>
                <c:ptCount val="1"/>
                <c:pt idx="0">
                  <c:v>REGIÃO BNU - RIO DOS CEDROS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'2024'!$E$1385</c:f>
              <c:numCache>
                <c:formatCode>0.0%</c:formatCode>
                <c:ptCount val="1"/>
                <c:pt idx="0">
                  <c:v>3.2404406999351912E-3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905F-4973-ADC8-3329A1376A45}"/>
            </c:ext>
          </c:extLst>
        </c:ser>
        <c:ser>
          <c:idx val="30"/>
          <c:order val="30"/>
          <c:tx>
            <c:strRef>
              <c:f>'2024'!$B$1386</c:f>
              <c:strCache>
                <c:ptCount val="1"/>
                <c:pt idx="0">
                  <c:v>REGIÃO GF - TIJUCAS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'2024'!$E$1386</c:f>
              <c:numCache>
                <c:formatCode>0.0%</c:formatCode>
                <c:ptCount val="1"/>
                <c:pt idx="0">
                  <c:v>5.8327932598833442E-3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905F-4973-ADC8-3329A1376A45}"/>
            </c:ext>
          </c:extLst>
        </c:ser>
        <c:ser>
          <c:idx val="31"/>
          <c:order val="31"/>
          <c:tx>
            <c:strRef>
              <c:f>'2024'!$B$1387</c:f>
              <c:strCache>
                <c:ptCount val="1"/>
                <c:pt idx="0">
                  <c:v>REGIÃO SESCON SUL - CRICIUMA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'2024'!$E$1387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905F-4973-ADC8-3329A1376A45}"/>
            </c:ext>
          </c:extLst>
        </c:ser>
        <c:ser>
          <c:idx val="32"/>
          <c:order val="32"/>
          <c:tx>
            <c:strRef>
              <c:f>'2024'!$B$1388</c:f>
              <c:strCache>
                <c:ptCount val="1"/>
                <c:pt idx="0">
                  <c:v>REGIÃO BNU - BENEDITO NOVO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'2024'!$E$1388</c:f>
              <c:numCache>
                <c:formatCode>0.0%</c:formatCode>
                <c:ptCount val="1"/>
                <c:pt idx="0">
                  <c:v>2.0090732339598186E-2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905F-4973-ADC8-3329A1376A45}"/>
            </c:ext>
          </c:extLst>
        </c:ser>
        <c:ser>
          <c:idx val="33"/>
          <c:order val="33"/>
          <c:tx>
            <c:strRef>
              <c:f>'2024'!$B$1389</c:f>
              <c:strCache>
                <c:ptCount val="1"/>
                <c:pt idx="0">
                  <c:v>REGIÃO SESCON SUL - PRAIA GRANDE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'2024'!$E$1389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905F-4973-ADC8-3329A1376A45}"/>
            </c:ext>
          </c:extLst>
        </c:ser>
        <c:ser>
          <c:idx val="34"/>
          <c:order val="34"/>
          <c:tx>
            <c:strRef>
              <c:f>'2024'!$B$1390</c:f>
              <c:strCache>
                <c:ptCount val="1"/>
                <c:pt idx="0">
                  <c:v>REGIÃO SESCON SUL - NOVA VENEZA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'2024'!$E$1390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905F-4973-ADC8-3329A1376A45}"/>
            </c:ext>
          </c:extLst>
        </c:ser>
        <c:ser>
          <c:idx val="35"/>
          <c:order val="35"/>
          <c:tx>
            <c:strRef>
              <c:f>'2024'!$B$1391</c:f>
              <c:strCache>
                <c:ptCount val="1"/>
                <c:pt idx="0">
                  <c:v>REGIÃO SESCON SUL - IMBITUBA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'2024'!$E$1391</c:f>
              <c:numCache>
                <c:formatCode>0.0%</c:formatCode>
                <c:ptCount val="1"/>
                <c:pt idx="0">
                  <c:v>6.4808813998703824E-3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905F-4973-ADC8-3329A1376A45}"/>
            </c:ext>
          </c:extLst>
        </c:ser>
        <c:ser>
          <c:idx val="36"/>
          <c:order val="36"/>
          <c:tx>
            <c:strRef>
              <c:f>'2024'!$B$1392</c:f>
              <c:strCache>
                <c:ptCount val="1"/>
                <c:pt idx="0">
                  <c:v>REGIÃO SESCON SUL - SOMBRIO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'2024'!$E$1392</c:f>
              <c:numCache>
                <c:formatCode>0.0%</c:formatCode>
                <c:ptCount val="1"/>
                <c:pt idx="0">
                  <c:v>5.1847051198963059E-3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905F-4973-ADC8-3329A1376A45}"/>
            </c:ext>
          </c:extLst>
        </c:ser>
        <c:ser>
          <c:idx val="37"/>
          <c:order val="37"/>
          <c:tx>
            <c:strRef>
              <c:f>'2024'!$B$1393</c:f>
              <c:strCache>
                <c:ptCount val="1"/>
                <c:pt idx="0">
                  <c:v>REGIÃO GF - PAULO LOPES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'2024'!$E$1393</c:f>
              <c:numCache>
                <c:formatCode>0.0%</c:formatCode>
                <c:ptCount val="1"/>
                <c:pt idx="0">
                  <c:v>2.592352559948153E-3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905F-4973-ADC8-3329A1376A45}"/>
            </c:ext>
          </c:extLst>
        </c:ser>
        <c:ser>
          <c:idx val="38"/>
          <c:order val="38"/>
          <c:tx>
            <c:strRef>
              <c:f>'2024'!$B$1394</c:f>
              <c:strCache>
                <c:ptCount val="1"/>
                <c:pt idx="0">
                  <c:v>REGIÃO CURITIBANOS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'2024'!$E$1394</c:f>
              <c:numCache>
                <c:formatCode>0.0%</c:formatCode>
                <c:ptCount val="1"/>
                <c:pt idx="0">
                  <c:v>3.2404406999351912E-3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905F-4973-ADC8-3329A1376A45}"/>
            </c:ext>
          </c:extLst>
        </c:ser>
        <c:ser>
          <c:idx val="39"/>
          <c:order val="39"/>
          <c:tx>
            <c:strRef>
              <c:f>'2024'!$B$1395</c:f>
              <c:strCache>
                <c:ptCount val="1"/>
                <c:pt idx="0">
                  <c:v>REGIÃO GF - MAJOR GERCINO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'2024'!$E$1395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905F-4973-ADC8-3329A1376A45}"/>
            </c:ext>
          </c:extLst>
        </c:ser>
        <c:ser>
          <c:idx val="40"/>
          <c:order val="40"/>
          <c:tx>
            <c:strRef>
              <c:f>'2024'!$B$1396</c:f>
              <c:strCache>
                <c:ptCount val="1"/>
                <c:pt idx="0">
                  <c:v>REGIÃO SESCON SUL - ARARANGUA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'2024'!$E$1396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905F-4973-ADC8-3329A1376A45}"/>
            </c:ext>
          </c:extLst>
        </c:ser>
        <c:ser>
          <c:idx val="41"/>
          <c:order val="41"/>
          <c:tx>
            <c:strRef>
              <c:f>'2024'!$B$1397</c:f>
              <c:strCache>
                <c:ptCount val="1"/>
                <c:pt idx="0">
                  <c:v>REGIÃO GF - BIGUACU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Off val="4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Off val="4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lumOff val="4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'2024'!$E$1397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905F-4973-ADC8-3329A1376A45}"/>
            </c:ext>
          </c:extLst>
        </c:ser>
        <c:ser>
          <c:idx val="42"/>
          <c:order val="42"/>
          <c:tx>
            <c:strRef>
              <c:f>'2024'!$B$1398</c:f>
              <c:strCache>
                <c:ptCount val="1"/>
                <c:pt idx="0">
                  <c:v>REGIÃO BNU - RODEIO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'2024'!$E$1398</c:f>
              <c:numCache>
                <c:formatCode>0.0%</c:formatCode>
                <c:ptCount val="1"/>
                <c:pt idx="0">
                  <c:v>3.2404406999351912E-3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C-905F-4973-ADC8-3329A1376A45}"/>
            </c:ext>
          </c:extLst>
        </c:ser>
        <c:ser>
          <c:idx val="43"/>
          <c:order val="43"/>
          <c:tx>
            <c:strRef>
              <c:f>'2024'!$B$1399</c:f>
              <c:strCache>
                <c:ptCount val="1"/>
                <c:pt idx="0">
                  <c:v>REGIÃO GF - ALFREDO WAGNER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'2024'!$E$1399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905F-4973-ADC8-3329A1376A45}"/>
            </c:ext>
          </c:extLst>
        </c:ser>
        <c:ser>
          <c:idx val="44"/>
          <c:order val="44"/>
          <c:tx>
            <c:strRef>
              <c:f>'2024'!$B$1400</c:f>
              <c:strCache>
                <c:ptCount val="1"/>
                <c:pt idx="0">
                  <c:v>REGIÃO BNU - APIUNA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5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5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5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'2024'!$E$1400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905F-4973-ADC8-3329A1376A45}"/>
            </c:ext>
          </c:extLst>
        </c:ser>
        <c:ser>
          <c:idx val="45"/>
          <c:order val="45"/>
          <c:tx>
            <c:strRef>
              <c:f>'2024'!$B$1401</c:f>
              <c:strCache>
                <c:ptCount val="1"/>
                <c:pt idx="0">
                  <c:v>REGIÃO SESCON SUL - FORQUILHINHA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'2024'!$E$1401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905F-4973-ADC8-3329A1376A45}"/>
            </c:ext>
          </c:extLst>
        </c:ser>
        <c:ser>
          <c:idx val="46"/>
          <c:order val="46"/>
          <c:tx>
            <c:strRef>
              <c:f>'2024'!$B$1402</c:f>
              <c:strCache>
                <c:ptCount val="1"/>
                <c:pt idx="0">
                  <c:v>REGIÃO GF - SAO P. DE ALCANTARA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'2024'!$E$1402</c:f>
              <c:numCache>
                <c:formatCode>0.0%</c:formatCode>
                <c:ptCount val="1"/>
                <c:pt idx="0">
                  <c:v>1.9442644199611147E-3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0-905F-4973-ADC8-3329A1376A45}"/>
            </c:ext>
          </c:extLst>
        </c:ser>
        <c:ser>
          <c:idx val="47"/>
          <c:order val="47"/>
          <c:tx>
            <c:strRef>
              <c:f>'2024'!$B$1403</c:f>
              <c:strCache>
                <c:ptCount val="1"/>
                <c:pt idx="0">
                  <c:v>REGIÃO GF - GOVER. CELSO RAMOS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70000"/>
                    <a:lumOff val="3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70000"/>
                    <a:lumOff val="3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70000"/>
                  <a:lumOff val="3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'2024'!$E$1355</c:f>
              <c:strCache>
                <c:ptCount val="1"/>
                <c:pt idx="0">
                  <c:v>Percentual por Região</c:v>
                </c:pt>
              </c:strCache>
            </c:strRef>
          </c:cat>
          <c:val>
            <c:numRef>
              <c:f>'2024'!$E$1403</c:f>
              <c:numCache>
                <c:formatCode>0.0%</c:formatCode>
                <c:ptCount val="1"/>
                <c:pt idx="0">
                  <c:v>3.8885288399222295E-3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905F-4973-ADC8-3329A1376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1839119"/>
        <c:axId val="1201840367"/>
      </c:barChart>
      <c:valAx>
        <c:axId val="120184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839119"/>
        <c:crosses val="autoZero"/>
        <c:crossBetween val="between"/>
      </c:valAx>
      <c:catAx>
        <c:axId val="120183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1840367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1216958</xdr:colOff>
      <xdr:row>1553</xdr:row>
      <xdr:rowOff>82219</xdr:rowOff>
    </xdr:from>
    <xdr:to>
      <xdr:col>27</xdr:col>
      <xdr:colOff>351863</xdr:colOff>
      <xdr:row>1596</xdr:row>
      <xdr:rowOff>35218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059F30-44C5-44EC-A497-91A386164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477369</xdr:colOff>
      <xdr:row>1353</xdr:row>
      <xdr:rowOff>184897</xdr:rowOff>
    </xdr:from>
    <xdr:to>
      <xdr:col>26</xdr:col>
      <xdr:colOff>217392</xdr:colOff>
      <xdr:row>1388</xdr:row>
      <xdr:rowOff>141194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0F6876-F9ED-4B92-B209-2F5BF2CEC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el A" id="{B4788ED3-8635-4112-81ED-D95D0F4EB7BD}" userId="S-1-5-21-1555667282-2035913696-478138379-117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408FC-B1F6-4169-B764-F986DA20DE14}" name="REGIÕES" displayName="REGIÕES" ref="A1:B301" totalsRowShown="0" headerRowDxfId="19" headerRowBorderDxfId="18">
  <autoFilter ref="A1:B301" xr:uid="{B23408FC-B1F6-4169-B764-F986DA20DE14}"/>
  <tableColumns count="2">
    <tableColumn id="1" xr3:uid="{505C8851-F136-4F2C-90C7-F3CE3006EFAF}" name="CIDADES" dataDxfId="17"/>
    <tableColumn id="2" xr3:uid="{99BFB355-7B97-43F0-A9E6-167A92B076C4}" name="REGIÃO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7B469-66FB-4151-8622-3A1167AE786E}" name="PARTICIPANTES" displayName="PARTICIPANTES" ref="B2:L1547" totalsRowShown="0" headerRowDxfId="1" dataDxfId="0" headerRowBorderDxfId="15" tableBorderDxfId="14" totalsRowBorderDxfId="13">
  <autoFilter ref="B2:L1547" xr:uid="{32C7B469-66FB-4151-8622-3A1167AE786E}"/>
  <tableColumns count="11">
    <tableColumn id="1" xr3:uid="{23CDB8BB-D89B-40CF-80A3-685CE49DA729}" name="REGIÃO" dataDxfId="12">
      <calculatedColumnFormula>IF(ISNA(VLOOKUP(C3,Cidades!$B$2:$C$306,2,FALSE))= TRUE,"Outros",VLOOKUP(C3,Cidades!$B$2:$C$306,2,FALSE))</calculatedColumnFormula>
    </tableColumn>
    <tableColumn id="2" xr3:uid="{B632C49A-81D5-4D75-AE32-A922548E601E}" name="CIDADE EMPRESA" dataDxfId="11">
      <calculatedColumnFormula array="1">INDEX(Cidades!$B$2:$B$307, RANDBETWEEN(1,300))</calculatedColumnFormula>
    </tableColumn>
    <tableColumn id="3" xr3:uid="{B455FA1A-3B44-4682-81A1-D3504882ACC9}" name="VALOR" dataDxfId="10" dataCellStyle="Moeda">
      <calculatedColumnFormula>RANDBETWEEN(149.9,459.9)</calculatedColumnFormula>
    </tableColumn>
    <tableColumn id="4" xr3:uid="{1CAD2808-E1CD-4814-BEF0-20355B05D5BA}" name="PARTICIPANTE" dataDxfId="9">
      <calculatedColumnFormula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calculatedColumnFormula>
    </tableColumn>
    <tableColumn id="5" xr3:uid="{977C3035-150D-410C-B2F5-29BA4E292FB2}" name="EMAIL" dataDxfId="8"/>
    <tableColumn id="6" xr3:uid="{ED96380B-6FF8-4A82-9AD3-574091C1CD36}" name="CNPJ" dataDxfId="7"/>
    <tableColumn id="7" xr3:uid="{E8044591-BC6C-4039-87CF-4393FE8EE8E4}" name="EMPRESA" dataDxfId="6">
      <calculatedColumnFormula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calculatedColumnFormula>
    </tableColumn>
    <tableColumn id="8" xr3:uid="{A9D79C71-A8B9-4C8F-A7C9-CD5147CCF6F9}" name="FONE" dataDxfId="5"/>
    <tableColumn id="9" xr3:uid="{D591DA70-79D4-44FF-B72B-41D77547D6B6}" name="Cód. CURSO" dataDxfId="4"/>
    <tableColumn id="10" xr3:uid="{FFE4241E-FEBA-4450-A4E4-71324C7B8BF2}" name="MÊS" dataDxfId="3"/>
    <tableColumn id="11" xr3:uid="{FAF63F8F-CFF8-4F56-A10D-9659B987999A}" name="MÊS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82" dT="2024-04-05T14:40:55.03" personId="{B4788ED3-8635-4112-81ED-D95D0F4EB7BD}" id="{064ACC0D-8952-4E1E-90DD-05C7BCAC4A29}">
    <text xml:space="preserve">NÃO FOI CONTABILIZADO NO RELATORIO DO INSTRUTOR - CRÉDITO NÃO SOMA (3184) - R$148,20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6DD3-E62C-4B58-A467-27FB720F623A}">
  <dimension ref="A1:B301"/>
  <sheetViews>
    <sheetView workbookViewId="0">
      <selection activeCell="B10" sqref="B9:B10"/>
    </sheetView>
  </sheetViews>
  <sheetFormatPr defaultRowHeight="14.4" x14ac:dyDescent="0.3"/>
  <cols>
    <col min="1" max="1" width="34.88671875" bestFit="1" customWidth="1"/>
    <col min="2" max="2" width="13.109375" bestFit="1" customWidth="1"/>
  </cols>
  <sheetData>
    <row r="1" spans="1:2" ht="16.2" thickBot="1" x14ac:dyDescent="0.35">
      <c r="A1" s="195" t="s">
        <v>6</v>
      </c>
      <c r="B1" s="195" t="s">
        <v>7</v>
      </c>
    </row>
    <row r="2" spans="1:2" x14ac:dyDescent="0.3">
      <c r="A2" s="187" t="s">
        <v>2014</v>
      </c>
      <c r="B2" s="188" t="s">
        <v>4540</v>
      </c>
    </row>
    <row r="3" spans="1:2" x14ac:dyDescent="0.3">
      <c r="A3" s="187" t="s">
        <v>2016</v>
      </c>
      <c r="B3" s="188" t="s">
        <v>4540</v>
      </c>
    </row>
    <row r="4" spans="1:2" x14ac:dyDescent="0.3">
      <c r="A4" s="187" t="s">
        <v>2018</v>
      </c>
      <c r="B4" s="188" t="s">
        <v>4540</v>
      </c>
    </row>
    <row r="5" spans="1:2" x14ac:dyDescent="0.3">
      <c r="A5" s="187" t="s">
        <v>2019</v>
      </c>
      <c r="B5" s="188" t="s">
        <v>4540</v>
      </c>
    </row>
    <row r="6" spans="1:2" x14ac:dyDescent="0.3">
      <c r="A6" s="187" t="s">
        <v>2022</v>
      </c>
      <c r="B6" s="188" t="s">
        <v>4540</v>
      </c>
    </row>
    <row r="7" spans="1:2" x14ac:dyDescent="0.3">
      <c r="A7" s="187" t="s">
        <v>2017</v>
      </c>
      <c r="B7" s="188" t="s">
        <v>4540</v>
      </c>
    </row>
    <row r="8" spans="1:2" x14ac:dyDescent="0.3">
      <c r="A8" s="189" t="s">
        <v>2020</v>
      </c>
      <c r="B8" s="188" t="s">
        <v>4540</v>
      </c>
    </row>
    <row r="9" spans="1:2" x14ac:dyDescent="0.3">
      <c r="A9" s="187" t="s">
        <v>2023</v>
      </c>
      <c r="B9" s="188" t="s">
        <v>4540</v>
      </c>
    </row>
    <row r="10" spans="1:2" x14ac:dyDescent="0.3">
      <c r="A10" s="187" t="s">
        <v>2024</v>
      </c>
      <c r="B10" s="188" t="s">
        <v>4540</v>
      </c>
    </row>
    <row r="11" spans="1:2" x14ac:dyDescent="0.3">
      <c r="A11" s="187" t="s">
        <v>2015</v>
      </c>
      <c r="B11" s="188" t="s">
        <v>4540</v>
      </c>
    </row>
    <row r="12" spans="1:2" x14ac:dyDescent="0.3">
      <c r="A12" s="187" t="s">
        <v>2021</v>
      </c>
      <c r="B12" s="188" t="s">
        <v>4540</v>
      </c>
    </row>
    <row r="13" spans="1:2" x14ac:dyDescent="0.3">
      <c r="A13" s="190" t="s">
        <v>1990</v>
      </c>
      <c r="B13" s="191" t="s">
        <v>4541</v>
      </c>
    </row>
    <row r="14" spans="1:2" x14ac:dyDescent="0.3">
      <c r="A14" s="190" t="s">
        <v>1991</v>
      </c>
      <c r="B14" s="191" t="s">
        <v>4541</v>
      </c>
    </row>
    <row r="15" spans="1:2" x14ac:dyDescent="0.3">
      <c r="A15" s="190" t="s">
        <v>1992</v>
      </c>
      <c r="B15" s="191" t="s">
        <v>4541</v>
      </c>
    </row>
    <row r="16" spans="1:2" x14ac:dyDescent="0.3">
      <c r="A16" s="190" t="s">
        <v>1994</v>
      </c>
      <c r="B16" s="191" t="s">
        <v>4541</v>
      </c>
    </row>
    <row r="17" spans="1:2" x14ac:dyDescent="0.3">
      <c r="A17" s="190" t="s">
        <v>1995</v>
      </c>
      <c r="B17" s="191" t="s">
        <v>4541</v>
      </c>
    </row>
    <row r="18" spans="1:2" x14ac:dyDescent="0.3">
      <c r="A18" s="190" t="s">
        <v>1996</v>
      </c>
      <c r="B18" s="191" t="s">
        <v>4541</v>
      </c>
    </row>
    <row r="19" spans="1:2" x14ac:dyDescent="0.3">
      <c r="A19" s="190" t="s">
        <v>2286</v>
      </c>
      <c r="B19" s="191" t="s">
        <v>4541</v>
      </c>
    </row>
    <row r="20" spans="1:2" x14ac:dyDescent="0.3">
      <c r="A20" s="190" t="s">
        <v>2243</v>
      </c>
      <c r="B20" s="191" t="s">
        <v>4541</v>
      </c>
    </row>
    <row r="21" spans="1:2" x14ac:dyDescent="0.3">
      <c r="A21" s="190" t="s">
        <v>2301</v>
      </c>
      <c r="B21" s="191" t="s">
        <v>4541</v>
      </c>
    </row>
    <row r="22" spans="1:2" x14ac:dyDescent="0.3">
      <c r="A22" s="190" t="s">
        <v>1993</v>
      </c>
      <c r="B22" s="191" t="s">
        <v>4541</v>
      </c>
    </row>
    <row r="23" spans="1:2" x14ac:dyDescent="0.3">
      <c r="A23" s="190" t="s">
        <v>1997</v>
      </c>
      <c r="B23" s="191" t="s">
        <v>4541</v>
      </c>
    </row>
    <row r="24" spans="1:2" x14ac:dyDescent="0.3">
      <c r="A24" s="190" t="s">
        <v>1998</v>
      </c>
      <c r="B24" s="191" t="s">
        <v>4541</v>
      </c>
    </row>
    <row r="25" spans="1:2" x14ac:dyDescent="0.3">
      <c r="A25" s="190" t="s">
        <v>4050</v>
      </c>
      <c r="B25" s="191" t="s">
        <v>4541</v>
      </c>
    </row>
    <row r="26" spans="1:2" x14ac:dyDescent="0.3">
      <c r="A26" s="190" t="s">
        <v>2287</v>
      </c>
      <c r="B26" s="191" t="s">
        <v>4541</v>
      </c>
    </row>
    <row r="27" spans="1:2" x14ac:dyDescent="0.3">
      <c r="A27" s="190" t="s">
        <v>2766</v>
      </c>
      <c r="B27" s="191" t="s">
        <v>4541</v>
      </c>
    </row>
    <row r="28" spans="1:2" x14ac:dyDescent="0.3">
      <c r="A28" s="190" t="s">
        <v>2300</v>
      </c>
      <c r="B28" s="191" t="s">
        <v>4541</v>
      </c>
    </row>
    <row r="29" spans="1:2" x14ac:dyDescent="0.3">
      <c r="A29" s="190" t="s">
        <v>2289</v>
      </c>
      <c r="B29" s="191" t="s">
        <v>4541</v>
      </c>
    </row>
    <row r="30" spans="1:2" x14ac:dyDescent="0.3">
      <c r="A30" s="190" t="s">
        <v>2000</v>
      </c>
      <c r="B30" s="191" t="s">
        <v>4541</v>
      </c>
    </row>
    <row r="31" spans="1:2" x14ac:dyDescent="0.3">
      <c r="A31" s="190" t="s">
        <v>2001</v>
      </c>
      <c r="B31" s="191" t="s">
        <v>4541</v>
      </c>
    </row>
    <row r="32" spans="1:2" x14ac:dyDescent="0.3">
      <c r="A32" s="190" t="s">
        <v>2036</v>
      </c>
      <c r="B32" s="191" t="s">
        <v>4541</v>
      </c>
    </row>
    <row r="33" spans="1:2" x14ac:dyDescent="0.3">
      <c r="A33" s="190" t="s">
        <v>4534</v>
      </c>
      <c r="B33" s="191" t="s">
        <v>4541</v>
      </c>
    </row>
    <row r="34" spans="1:2" x14ac:dyDescent="0.3">
      <c r="A34" s="190" t="s">
        <v>2290</v>
      </c>
      <c r="B34" s="191" t="s">
        <v>4541</v>
      </c>
    </row>
    <row r="35" spans="1:2" x14ac:dyDescent="0.3">
      <c r="A35" s="192" t="s">
        <v>24</v>
      </c>
      <c r="B35" s="186" t="s">
        <v>4542</v>
      </c>
    </row>
    <row r="36" spans="1:2" x14ac:dyDescent="0.3">
      <c r="A36" s="192" t="s">
        <v>25</v>
      </c>
      <c r="B36" s="186" t="s">
        <v>4542</v>
      </c>
    </row>
    <row r="37" spans="1:2" x14ac:dyDescent="0.3">
      <c r="A37" s="192" t="s">
        <v>218</v>
      </c>
      <c r="B37" s="186" t="s">
        <v>4542</v>
      </c>
    </row>
    <row r="38" spans="1:2" x14ac:dyDescent="0.3">
      <c r="A38" s="192" t="s">
        <v>26</v>
      </c>
      <c r="B38" s="186" t="s">
        <v>4542</v>
      </c>
    </row>
    <row r="39" spans="1:2" x14ac:dyDescent="0.3">
      <c r="A39" s="192" t="s">
        <v>27</v>
      </c>
      <c r="B39" s="186" t="s">
        <v>4542</v>
      </c>
    </row>
    <row r="40" spans="1:2" x14ac:dyDescent="0.3">
      <c r="A40" s="192" t="s">
        <v>28</v>
      </c>
      <c r="B40" s="186" t="s">
        <v>4542</v>
      </c>
    </row>
    <row r="41" spans="1:2" x14ac:dyDescent="0.3">
      <c r="A41" s="192" t="s">
        <v>29</v>
      </c>
      <c r="B41" s="186" t="s">
        <v>4542</v>
      </c>
    </row>
    <row r="42" spans="1:2" x14ac:dyDescent="0.3">
      <c r="A42" s="192" t="s">
        <v>30</v>
      </c>
      <c r="B42" s="186" t="s">
        <v>4542</v>
      </c>
    </row>
    <row r="43" spans="1:2" x14ac:dyDescent="0.3">
      <c r="A43" s="192" t="s">
        <v>31</v>
      </c>
      <c r="B43" s="186" t="s">
        <v>4542</v>
      </c>
    </row>
    <row r="44" spans="1:2" x14ac:dyDescent="0.3">
      <c r="A44" s="192" t="s">
        <v>32</v>
      </c>
      <c r="B44" s="186" t="s">
        <v>4542</v>
      </c>
    </row>
    <row r="45" spans="1:2" x14ac:dyDescent="0.3">
      <c r="A45" s="192" t="s">
        <v>33</v>
      </c>
      <c r="B45" s="186" t="s">
        <v>4542</v>
      </c>
    </row>
    <row r="46" spans="1:2" x14ac:dyDescent="0.3">
      <c r="A46" s="192" t="s">
        <v>216</v>
      </c>
      <c r="B46" s="186" t="s">
        <v>4542</v>
      </c>
    </row>
    <row r="47" spans="1:2" x14ac:dyDescent="0.3">
      <c r="A47" s="192" t="s">
        <v>34</v>
      </c>
      <c r="B47" s="186" t="s">
        <v>4542</v>
      </c>
    </row>
    <row r="48" spans="1:2" x14ac:dyDescent="0.3">
      <c r="A48" s="192" t="s">
        <v>35</v>
      </c>
      <c r="B48" s="186" t="s">
        <v>4542</v>
      </c>
    </row>
    <row r="49" spans="1:2" x14ac:dyDescent="0.3">
      <c r="A49" s="192" t="s">
        <v>36</v>
      </c>
      <c r="B49" s="186" t="s">
        <v>4542</v>
      </c>
    </row>
    <row r="50" spans="1:2" x14ac:dyDescent="0.3">
      <c r="A50" s="192" t="s">
        <v>37</v>
      </c>
      <c r="B50" s="186" t="s">
        <v>4542</v>
      </c>
    </row>
    <row r="51" spans="1:2" x14ac:dyDescent="0.3">
      <c r="A51" s="192" t="s">
        <v>22</v>
      </c>
      <c r="B51" s="186" t="s">
        <v>4542</v>
      </c>
    </row>
    <row r="52" spans="1:2" x14ac:dyDescent="0.3">
      <c r="A52" s="192" t="s">
        <v>38</v>
      </c>
      <c r="B52" s="186" t="s">
        <v>4542</v>
      </c>
    </row>
    <row r="53" spans="1:2" x14ac:dyDescent="0.3">
      <c r="A53" s="192" t="s">
        <v>39</v>
      </c>
      <c r="B53" s="186" t="s">
        <v>4542</v>
      </c>
    </row>
    <row r="54" spans="1:2" x14ac:dyDescent="0.3">
      <c r="A54" s="192" t="s">
        <v>40</v>
      </c>
      <c r="B54" s="186" t="s">
        <v>4542</v>
      </c>
    </row>
    <row r="55" spans="1:2" x14ac:dyDescent="0.3">
      <c r="A55" s="192" t="s">
        <v>41</v>
      </c>
      <c r="B55" s="186" t="s">
        <v>4542</v>
      </c>
    </row>
    <row r="56" spans="1:2" x14ac:dyDescent="0.3">
      <c r="A56" s="192" t="s">
        <v>42</v>
      </c>
      <c r="B56" s="186" t="s">
        <v>4542</v>
      </c>
    </row>
    <row r="57" spans="1:2" x14ac:dyDescent="0.3">
      <c r="A57" s="192" t="s">
        <v>43</v>
      </c>
      <c r="B57" s="186" t="s">
        <v>4542</v>
      </c>
    </row>
    <row r="58" spans="1:2" x14ac:dyDescent="0.3">
      <c r="A58" s="192" t="s">
        <v>44</v>
      </c>
      <c r="B58" s="186" t="s">
        <v>4542</v>
      </c>
    </row>
    <row r="59" spans="1:2" x14ac:dyDescent="0.3">
      <c r="A59" s="192" t="s">
        <v>45</v>
      </c>
      <c r="B59" s="186" t="s">
        <v>4542</v>
      </c>
    </row>
    <row r="60" spans="1:2" x14ac:dyDescent="0.3">
      <c r="A60" s="192" t="s">
        <v>46</v>
      </c>
      <c r="B60" s="186" t="s">
        <v>4542</v>
      </c>
    </row>
    <row r="61" spans="1:2" x14ac:dyDescent="0.3">
      <c r="A61" s="192" t="s">
        <v>9</v>
      </c>
      <c r="B61" s="186" t="s">
        <v>4542</v>
      </c>
    </row>
    <row r="62" spans="1:2" x14ac:dyDescent="0.3">
      <c r="A62" s="192" t="s">
        <v>47</v>
      </c>
      <c r="B62" s="186" t="s">
        <v>4542</v>
      </c>
    </row>
    <row r="63" spans="1:2" x14ac:dyDescent="0.3">
      <c r="A63" s="192" t="s">
        <v>48</v>
      </c>
      <c r="B63" s="186" t="s">
        <v>4542</v>
      </c>
    </row>
    <row r="64" spans="1:2" x14ac:dyDescent="0.3">
      <c r="A64" s="192" t="s">
        <v>49</v>
      </c>
      <c r="B64" s="186" t="s">
        <v>4542</v>
      </c>
    </row>
    <row r="65" spans="1:2" x14ac:dyDescent="0.3">
      <c r="A65" s="192" t="s">
        <v>4543</v>
      </c>
      <c r="B65" s="186" t="s">
        <v>4542</v>
      </c>
    </row>
    <row r="66" spans="1:2" x14ac:dyDescent="0.3">
      <c r="A66" s="192" t="s">
        <v>50</v>
      </c>
      <c r="B66" s="186" t="s">
        <v>4542</v>
      </c>
    </row>
    <row r="67" spans="1:2" x14ac:dyDescent="0.3">
      <c r="A67" s="192" t="s">
        <v>51</v>
      </c>
      <c r="B67" s="186" t="s">
        <v>4542</v>
      </c>
    </row>
    <row r="68" spans="1:2" x14ac:dyDescent="0.3">
      <c r="A68" s="192" t="s">
        <v>52</v>
      </c>
      <c r="B68" s="186" t="s">
        <v>4542</v>
      </c>
    </row>
    <row r="69" spans="1:2" x14ac:dyDescent="0.3">
      <c r="A69" s="192" t="s">
        <v>53</v>
      </c>
      <c r="B69" s="186" t="s">
        <v>4542</v>
      </c>
    </row>
    <row r="70" spans="1:2" x14ac:dyDescent="0.3">
      <c r="A70" s="192" t="s">
        <v>54</v>
      </c>
      <c r="B70" s="186" t="s">
        <v>4542</v>
      </c>
    </row>
    <row r="71" spans="1:2" x14ac:dyDescent="0.3">
      <c r="A71" s="192" t="s">
        <v>4544</v>
      </c>
      <c r="B71" s="186" t="s">
        <v>4542</v>
      </c>
    </row>
    <row r="72" spans="1:2" x14ac:dyDescent="0.3">
      <c r="A72" s="192" t="s">
        <v>231</v>
      </c>
      <c r="B72" s="186" t="s">
        <v>4542</v>
      </c>
    </row>
    <row r="73" spans="1:2" x14ac:dyDescent="0.3">
      <c r="A73" s="192" t="s">
        <v>55</v>
      </c>
      <c r="B73" s="186" t="s">
        <v>4542</v>
      </c>
    </row>
    <row r="74" spans="1:2" x14ac:dyDescent="0.3">
      <c r="A74" s="192" t="s">
        <v>56</v>
      </c>
      <c r="B74" s="186" t="s">
        <v>4542</v>
      </c>
    </row>
    <row r="75" spans="1:2" x14ac:dyDescent="0.3">
      <c r="A75" s="192" t="s">
        <v>298</v>
      </c>
      <c r="B75" s="186" t="s">
        <v>4542</v>
      </c>
    </row>
    <row r="76" spans="1:2" x14ac:dyDescent="0.3">
      <c r="A76" s="192" t="s">
        <v>57</v>
      </c>
      <c r="B76" s="186" t="s">
        <v>4542</v>
      </c>
    </row>
    <row r="77" spans="1:2" x14ac:dyDescent="0.3">
      <c r="A77" s="192" t="s">
        <v>58</v>
      </c>
      <c r="B77" s="186" t="s">
        <v>4542</v>
      </c>
    </row>
    <row r="78" spans="1:2" x14ac:dyDescent="0.3">
      <c r="A78" s="192" t="s">
        <v>59</v>
      </c>
      <c r="B78" s="186" t="s">
        <v>4542</v>
      </c>
    </row>
    <row r="79" spans="1:2" x14ac:dyDescent="0.3">
      <c r="A79" s="192" t="s">
        <v>60</v>
      </c>
      <c r="B79" s="186" t="s">
        <v>4542</v>
      </c>
    </row>
    <row r="80" spans="1:2" x14ac:dyDescent="0.3">
      <c r="A80" s="192" t="s">
        <v>61</v>
      </c>
      <c r="B80" s="186" t="s">
        <v>4542</v>
      </c>
    </row>
    <row r="81" spans="1:2" x14ac:dyDescent="0.3">
      <c r="A81" s="192" t="s">
        <v>62</v>
      </c>
      <c r="B81" s="186" t="s">
        <v>4542</v>
      </c>
    </row>
    <row r="82" spans="1:2" x14ac:dyDescent="0.3">
      <c r="A82" s="192" t="s">
        <v>4545</v>
      </c>
      <c r="B82" s="186" t="s">
        <v>4542</v>
      </c>
    </row>
    <row r="83" spans="1:2" x14ac:dyDescent="0.3">
      <c r="A83" s="192" t="s">
        <v>228</v>
      </c>
      <c r="B83" s="186" t="s">
        <v>4542</v>
      </c>
    </row>
    <row r="84" spans="1:2" x14ac:dyDescent="0.3">
      <c r="A84" s="192" t="s">
        <v>292</v>
      </c>
      <c r="B84" s="186" t="s">
        <v>4542</v>
      </c>
    </row>
    <row r="85" spans="1:2" x14ac:dyDescent="0.3">
      <c r="A85" s="192" t="s">
        <v>63</v>
      </c>
      <c r="B85" s="186" t="s">
        <v>4542</v>
      </c>
    </row>
    <row r="86" spans="1:2" x14ac:dyDescent="0.3">
      <c r="A86" s="192" t="s">
        <v>64</v>
      </c>
      <c r="B86" s="186" t="s">
        <v>4542</v>
      </c>
    </row>
    <row r="87" spans="1:2" x14ac:dyDescent="0.3">
      <c r="A87" s="192" t="s">
        <v>65</v>
      </c>
      <c r="B87" s="186" t="s">
        <v>4542</v>
      </c>
    </row>
    <row r="88" spans="1:2" x14ac:dyDescent="0.3">
      <c r="A88" s="192" t="s">
        <v>66</v>
      </c>
      <c r="B88" s="186" t="s">
        <v>4542</v>
      </c>
    </row>
    <row r="89" spans="1:2" x14ac:dyDescent="0.3">
      <c r="A89" s="192" t="s">
        <v>67</v>
      </c>
      <c r="B89" s="186" t="s">
        <v>4542</v>
      </c>
    </row>
    <row r="90" spans="1:2" x14ac:dyDescent="0.3">
      <c r="A90" s="192" t="s">
        <v>68</v>
      </c>
      <c r="B90" s="186" t="s">
        <v>4542</v>
      </c>
    </row>
    <row r="91" spans="1:2" x14ac:dyDescent="0.3">
      <c r="A91" s="192" t="s">
        <v>69</v>
      </c>
      <c r="B91" s="186" t="s">
        <v>4542</v>
      </c>
    </row>
    <row r="92" spans="1:2" x14ac:dyDescent="0.3">
      <c r="A92" s="192" t="s">
        <v>70</v>
      </c>
      <c r="B92" s="186" t="s">
        <v>4542</v>
      </c>
    </row>
    <row r="93" spans="1:2" x14ac:dyDescent="0.3">
      <c r="A93" s="192" t="s">
        <v>71</v>
      </c>
      <c r="B93" s="186" t="s">
        <v>4542</v>
      </c>
    </row>
    <row r="94" spans="1:2" x14ac:dyDescent="0.3">
      <c r="A94" s="192" t="s">
        <v>72</v>
      </c>
      <c r="B94" s="186" t="s">
        <v>4542</v>
      </c>
    </row>
    <row r="95" spans="1:2" x14ac:dyDescent="0.3">
      <c r="A95" s="192" t="s">
        <v>73</v>
      </c>
      <c r="B95" s="186" t="s">
        <v>4542</v>
      </c>
    </row>
    <row r="96" spans="1:2" x14ac:dyDescent="0.3">
      <c r="A96" s="192" t="s">
        <v>74</v>
      </c>
      <c r="B96" s="186" t="s">
        <v>4542</v>
      </c>
    </row>
    <row r="97" spans="1:2" x14ac:dyDescent="0.3">
      <c r="A97" s="192" t="s">
        <v>75</v>
      </c>
      <c r="B97" s="186" t="s">
        <v>4542</v>
      </c>
    </row>
    <row r="98" spans="1:2" x14ac:dyDescent="0.3">
      <c r="A98" s="192" t="s">
        <v>76</v>
      </c>
      <c r="B98" s="186" t="s">
        <v>4542</v>
      </c>
    </row>
    <row r="99" spans="1:2" x14ac:dyDescent="0.3">
      <c r="A99" s="192" t="s">
        <v>77</v>
      </c>
      <c r="B99" s="186" t="s">
        <v>4542</v>
      </c>
    </row>
    <row r="100" spans="1:2" x14ac:dyDescent="0.3">
      <c r="A100" s="192" t="s">
        <v>78</v>
      </c>
      <c r="B100" s="186" t="s">
        <v>4542</v>
      </c>
    </row>
    <row r="101" spans="1:2" x14ac:dyDescent="0.3">
      <c r="A101" s="192" t="s">
        <v>4530</v>
      </c>
      <c r="B101" s="186" t="s">
        <v>4542</v>
      </c>
    </row>
    <row r="102" spans="1:2" x14ac:dyDescent="0.3">
      <c r="A102" s="192" t="s">
        <v>15</v>
      </c>
      <c r="B102" s="186" t="s">
        <v>4542</v>
      </c>
    </row>
    <row r="103" spans="1:2" x14ac:dyDescent="0.3">
      <c r="A103" s="192" t="s">
        <v>79</v>
      </c>
      <c r="B103" s="186" t="s">
        <v>4542</v>
      </c>
    </row>
    <row r="104" spans="1:2" x14ac:dyDescent="0.3">
      <c r="A104" s="192" t="s">
        <v>80</v>
      </c>
      <c r="B104" s="186" t="s">
        <v>4542</v>
      </c>
    </row>
    <row r="105" spans="1:2" x14ac:dyDescent="0.3">
      <c r="A105" s="192" t="s">
        <v>81</v>
      </c>
      <c r="B105" s="186" t="s">
        <v>4542</v>
      </c>
    </row>
    <row r="106" spans="1:2" x14ac:dyDescent="0.3">
      <c r="A106" s="192" t="s">
        <v>82</v>
      </c>
      <c r="B106" s="186" t="s">
        <v>4542</v>
      </c>
    </row>
    <row r="107" spans="1:2" x14ac:dyDescent="0.3">
      <c r="A107" s="192" t="s">
        <v>83</v>
      </c>
      <c r="B107" s="186" t="s">
        <v>4542</v>
      </c>
    </row>
    <row r="108" spans="1:2" x14ac:dyDescent="0.3">
      <c r="A108" s="192" t="s">
        <v>84</v>
      </c>
      <c r="B108" s="186" t="s">
        <v>4542</v>
      </c>
    </row>
    <row r="109" spans="1:2" x14ac:dyDescent="0.3">
      <c r="A109" s="192" t="s">
        <v>85</v>
      </c>
      <c r="B109" s="186" t="s">
        <v>4542</v>
      </c>
    </row>
    <row r="110" spans="1:2" x14ac:dyDescent="0.3">
      <c r="A110" s="192" t="s">
        <v>86</v>
      </c>
      <c r="B110" s="186" t="s">
        <v>4542</v>
      </c>
    </row>
    <row r="111" spans="1:2" x14ac:dyDescent="0.3">
      <c r="A111" s="192" t="s">
        <v>87</v>
      </c>
      <c r="B111" s="186" t="s">
        <v>4542</v>
      </c>
    </row>
    <row r="112" spans="1:2" x14ac:dyDescent="0.3">
      <c r="A112" s="192" t="s">
        <v>88</v>
      </c>
      <c r="B112" s="186" t="s">
        <v>4542</v>
      </c>
    </row>
    <row r="113" spans="1:2" x14ac:dyDescent="0.3">
      <c r="A113" s="192" t="s">
        <v>89</v>
      </c>
      <c r="B113" s="186" t="s">
        <v>4542</v>
      </c>
    </row>
    <row r="114" spans="1:2" x14ac:dyDescent="0.3">
      <c r="A114" s="192" t="s">
        <v>90</v>
      </c>
      <c r="B114" s="186" t="s">
        <v>4542</v>
      </c>
    </row>
    <row r="115" spans="1:2" x14ac:dyDescent="0.3">
      <c r="A115" s="192" t="s">
        <v>10</v>
      </c>
      <c r="B115" s="186" t="s">
        <v>4542</v>
      </c>
    </row>
    <row r="116" spans="1:2" x14ac:dyDescent="0.3">
      <c r="A116" s="192" t="s">
        <v>91</v>
      </c>
      <c r="B116" s="186" t="s">
        <v>4542</v>
      </c>
    </row>
    <row r="117" spans="1:2" x14ac:dyDescent="0.3">
      <c r="A117" s="192" t="s">
        <v>92</v>
      </c>
      <c r="B117" s="186" t="s">
        <v>4542</v>
      </c>
    </row>
    <row r="118" spans="1:2" x14ac:dyDescent="0.3">
      <c r="A118" s="192" t="s">
        <v>93</v>
      </c>
      <c r="B118" s="186" t="s">
        <v>4542</v>
      </c>
    </row>
    <row r="119" spans="1:2" x14ac:dyDescent="0.3">
      <c r="A119" s="192" t="s">
        <v>94</v>
      </c>
      <c r="B119" s="186" t="s">
        <v>4542</v>
      </c>
    </row>
    <row r="120" spans="1:2" x14ac:dyDescent="0.3">
      <c r="A120" s="192" t="s">
        <v>95</v>
      </c>
      <c r="B120" s="186" t="s">
        <v>4542</v>
      </c>
    </row>
    <row r="121" spans="1:2" x14ac:dyDescent="0.3">
      <c r="A121" s="192" t="s">
        <v>17</v>
      </c>
      <c r="B121" s="186" t="s">
        <v>4542</v>
      </c>
    </row>
    <row r="122" spans="1:2" x14ac:dyDescent="0.3">
      <c r="A122" s="192" t="s">
        <v>96</v>
      </c>
      <c r="B122" s="186" t="s">
        <v>4542</v>
      </c>
    </row>
    <row r="123" spans="1:2" x14ac:dyDescent="0.3">
      <c r="A123" s="192" t="s">
        <v>97</v>
      </c>
      <c r="B123" s="186" t="s">
        <v>4542</v>
      </c>
    </row>
    <row r="124" spans="1:2" x14ac:dyDescent="0.3">
      <c r="A124" s="192" t="s">
        <v>19</v>
      </c>
      <c r="B124" s="186" t="s">
        <v>4542</v>
      </c>
    </row>
    <row r="125" spans="1:2" x14ac:dyDescent="0.3">
      <c r="A125" s="192" t="s">
        <v>98</v>
      </c>
      <c r="B125" s="186" t="s">
        <v>4542</v>
      </c>
    </row>
    <row r="126" spans="1:2" x14ac:dyDescent="0.3">
      <c r="A126" s="192" t="s">
        <v>99</v>
      </c>
      <c r="B126" s="186" t="s">
        <v>4542</v>
      </c>
    </row>
    <row r="127" spans="1:2" x14ac:dyDescent="0.3">
      <c r="A127" s="192" t="s">
        <v>100</v>
      </c>
      <c r="B127" s="186" t="s">
        <v>4542</v>
      </c>
    </row>
    <row r="128" spans="1:2" x14ac:dyDescent="0.3">
      <c r="A128" s="192" t="s">
        <v>101</v>
      </c>
      <c r="B128" s="186" t="s">
        <v>4542</v>
      </c>
    </row>
    <row r="129" spans="1:2" x14ac:dyDescent="0.3">
      <c r="A129" s="192" t="s">
        <v>102</v>
      </c>
      <c r="B129" s="186" t="s">
        <v>4542</v>
      </c>
    </row>
    <row r="130" spans="1:2" x14ac:dyDescent="0.3">
      <c r="A130" s="192" t="s">
        <v>103</v>
      </c>
      <c r="B130" s="186" t="s">
        <v>4542</v>
      </c>
    </row>
    <row r="131" spans="1:2" x14ac:dyDescent="0.3">
      <c r="A131" s="192" t="s">
        <v>227</v>
      </c>
      <c r="B131" s="186" t="s">
        <v>4542</v>
      </c>
    </row>
    <row r="132" spans="1:2" x14ac:dyDescent="0.3">
      <c r="A132" s="192" t="s">
        <v>104</v>
      </c>
      <c r="B132" s="186" t="s">
        <v>4542</v>
      </c>
    </row>
    <row r="133" spans="1:2" x14ac:dyDescent="0.3">
      <c r="A133" s="192" t="s">
        <v>20</v>
      </c>
      <c r="B133" s="186" t="s">
        <v>4542</v>
      </c>
    </row>
    <row r="134" spans="1:2" x14ac:dyDescent="0.3">
      <c r="A134" s="192" t="s">
        <v>105</v>
      </c>
      <c r="B134" s="186" t="s">
        <v>4542</v>
      </c>
    </row>
    <row r="135" spans="1:2" x14ac:dyDescent="0.3">
      <c r="A135" s="192" t="s">
        <v>106</v>
      </c>
      <c r="B135" s="186" t="s">
        <v>4542</v>
      </c>
    </row>
    <row r="136" spans="1:2" x14ac:dyDescent="0.3">
      <c r="A136" s="192" t="s">
        <v>107</v>
      </c>
      <c r="B136" s="186" t="s">
        <v>4542</v>
      </c>
    </row>
    <row r="137" spans="1:2" x14ac:dyDescent="0.3">
      <c r="A137" s="192" t="s">
        <v>108</v>
      </c>
      <c r="B137" s="186" t="s">
        <v>4542</v>
      </c>
    </row>
    <row r="138" spans="1:2" x14ac:dyDescent="0.3">
      <c r="A138" s="192" t="s">
        <v>109</v>
      </c>
      <c r="B138" s="186" t="s">
        <v>4542</v>
      </c>
    </row>
    <row r="139" spans="1:2" x14ac:dyDescent="0.3">
      <c r="A139" s="192" t="s">
        <v>110</v>
      </c>
      <c r="B139" s="186" t="s">
        <v>4542</v>
      </c>
    </row>
    <row r="140" spans="1:2" x14ac:dyDescent="0.3">
      <c r="A140" s="192" t="s">
        <v>111</v>
      </c>
      <c r="B140" s="186" t="s">
        <v>4542</v>
      </c>
    </row>
    <row r="141" spans="1:2" x14ac:dyDescent="0.3">
      <c r="A141" s="192" t="s">
        <v>112</v>
      </c>
      <c r="B141" s="186" t="s">
        <v>4542</v>
      </c>
    </row>
    <row r="142" spans="1:2" x14ac:dyDescent="0.3">
      <c r="A142" s="192" t="s">
        <v>113</v>
      </c>
      <c r="B142" s="186" t="s">
        <v>4542</v>
      </c>
    </row>
    <row r="143" spans="1:2" x14ac:dyDescent="0.3">
      <c r="A143" s="192" t="s">
        <v>114</v>
      </c>
      <c r="B143" s="186" t="s">
        <v>4542</v>
      </c>
    </row>
    <row r="144" spans="1:2" x14ac:dyDescent="0.3">
      <c r="A144" s="192" t="s">
        <v>115</v>
      </c>
      <c r="B144" s="186" t="s">
        <v>4542</v>
      </c>
    </row>
    <row r="145" spans="1:2" x14ac:dyDescent="0.3">
      <c r="A145" s="192" t="s">
        <v>116</v>
      </c>
      <c r="B145" s="186" t="s">
        <v>4542</v>
      </c>
    </row>
    <row r="146" spans="1:2" x14ac:dyDescent="0.3">
      <c r="A146" s="192" t="s">
        <v>117</v>
      </c>
      <c r="B146" s="186" t="s">
        <v>4542</v>
      </c>
    </row>
    <row r="147" spans="1:2" x14ac:dyDescent="0.3">
      <c r="A147" s="192" t="s">
        <v>118</v>
      </c>
      <c r="B147" s="186" t="s">
        <v>4542</v>
      </c>
    </row>
    <row r="148" spans="1:2" x14ac:dyDescent="0.3">
      <c r="A148" s="192" t="s">
        <v>119</v>
      </c>
      <c r="B148" s="186" t="s">
        <v>4542</v>
      </c>
    </row>
    <row r="149" spans="1:2" x14ac:dyDescent="0.3">
      <c r="A149" s="192" t="s">
        <v>120</v>
      </c>
      <c r="B149" s="186" t="s">
        <v>4542</v>
      </c>
    </row>
    <row r="150" spans="1:2" x14ac:dyDescent="0.3">
      <c r="A150" s="192" t="s">
        <v>121</v>
      </c>
      <c r="B150" s="186" t="s">
        <v>4542</v>
      </c>
    </row>
    <row r="151" spans="1:2" x14ac:dyDescent="0.3">
      <c r="A151" s="192" t="s">
        <v>122</v>
      </c>
      <c r="B151" s="186" t="s">
        <v>4542</v>
      </c>
    </row>
    <row r="152" spans="1:2" x14ac:dyDescent="0.3">
      <c r="A152" s="192" t="s">
        <v>123</v>
      </c>
      <c r="B152" s="186" t="s">
        <v>4542</v>
      </c>
    </row>
    <row r="153" spans="1:2" x14ac:dyDescent="0.3">
      <c r="A153" s="192" t="s">
        <v>124</v>
      </c>
      <c r="B153" s="186" t="s">
        <v>4542</v>
      </c>
    </row>
    <row r="154" spans="1:2" x14ac:dyDescent="0.3">
      <c r="A154" s="192" t="s">
        <v>125</v>
      </c>
      <c r="B154" s="186" t="s">
        <v>4542</v>
      </c>
    </row>
    <row r="155" spans="1:2" x14ac:dyDescent="0.3">
      <c r="A155" s="192" t="s">
        <v>126</v>
      </c>
      <c r="B155" s="186" t="s">
        <v>4542</v>
      </c>
    </row>
    <row r="156" spans="1:2" x14ac:dyDescent="0.3">
      <c r="A156" s="192" t="s">
        <v>127</v>
      </c>
      <c r="B156" s="186" t="s">
        <v>4542</v>
      </c>
    </row>
    <row r="157" spans="1:2" x14ac:dyDescent="0.3">
      <c r="A157" s="192" t="s">
        <v>128</v>
      </c>
      <c r="B157" s="186" t="s">
        <v>4542</v>
      </c>
    </row>
    <row r="158" spans="1:2" x14ac:dyDescent="0.3">
      <c r="A158" s="192" t="s">
        <v>129</v>
      </c>
      <c r="B158" s="186" t="s">
        <v>4542</v>
      </c>
    </row>
    <row r="159" spans="1:2" x14ac:dyDescent="0.3">
      <c r="A159" s="192" t="s">
        <v>11</v>
      </c>
      <c r="B159" s="186" t="s">
        <v>4542</v>
      </c>
    </row>
    <row r="160" spans="1:2" x14ac:dyDescent="0.3">
      <c r="A160" s="192" t="s">
        <v>130</v>
      </c>
      <c r="B160" s="186" t="s">
        <v>4542</v>
      </c>
    </row>
    <row r="161" spans="1:2" x14ac:dyDescent="0.3">
      <c r="A161" s="192" t="s">
        <v>131</v>
      </c>
      <c r="B161" s="186" t="s">
        <v>4542</v>
      </c>
    </row>
    <row r="162" spans="1:2" x14ac:dyDescent="0.3">
      <c r="A162" s="192" t="s">
        <v>132</v>
      </c>
      <c r="B162" s="186" t="s">
        <v>4542</v>
      </c>
    </row>
    <row r="163" spans="1:2" x14ac:dyDescent="0.3">
      <c r="A163" s="192" t="s">
        <v>133</v>
      </c>
      <c r="B163" s="186" t="s">
        <v>4542</v>
      </c>
    </row>
    <row r="164" spans="1:2" x14ac:dyDescent="0.3">
      <c r="A164" s="192" t="s">
        <v>134</v>
      </c>
      <c r="B164" s="186" t="s">
        <v>4542</v>
      </c>
    </row>
    <row r="165" spans="1:2" x14ac:dyDescent="0.3">
      <c r="A165" s="192" t="s">
        <v>135</v>
      </c>
      <c r="B165" s="186" t="s">
        <v>4542</v>
      </c>
    </row>
    <row r="166" spans="1:2" x14ac:dyDescent="0.3">
      <c r="A166" s="192" t="s">
        <v>136</v>
      </c>
      <c r="B166" s="186" t="s">
        <v>4542</v>
      </c>
    </row>
    <row r="167" spans="1:2" x14ac:dyDescent="0.3">
      <c r="A167" s="192" t="s">
        <v>137</v>
      </c>
      <c r="B167" s="186" t="s">
        <v>4542</v>
      </c>
    </row>
    <row r="168" spans="1:2" x14ac:dyDescent="0.3">
      <c r="A168" s="192" t="s">
        <v>138</v>
      </c>
      <c r="B168" s="186" t="s">
        <v>4542</v>
      </c>
    </row>
    <row r="169" spans="1:2" x14ac:dyDescent="0.3">
      <c r="A169" s="192" t="s">
        <v>139</v>
      </c>
      <c r="B169" s="186" t="s">
        <v>4542</v>
      </c>
    </row>
    <row r="170" spans="1:2" x14ac:dyDescent="0.3">
      <c r="A170" s="192" t="s">
        <v>140</v>
      </c>
      <c r="B170" s="186" t="s">
        <v>4542</v>
      </c>
    </row>
    <row r="171" spans="1:2" x14ac:dyDescent="0.3">
      <c r="A171" s="192" t="s">
        <v>141</v>
      </c>
      <c r="B171" s="186" t="s">
        <v>4542</v>
      </c>
    </row>
    <row r="172" spans="1:2" x14ac:dyDescent="0.3">
      <c r="A172" s="192" t="s">
        <v>142</v>
      </c>
      <c r="B172" s="186" t="s">
        <v>4542</v>
      </c>
    </row>
    <row r="173" spans="1:2" x14ac:dyDescent="0.3">
      <c r="A173" s="192" t="s">
        <v>143</v>
      </c>
      <c r="B173" s="186" t="s">
        <v>4542</v>
      </c>
    </row>
    <row r="174" spans="1:2" x14ac:dyDescent="0.3">
      <c r="A174" s="192" t="s">
        <v>144</v>
      </c>
      <c r="B174" s="186" t="s">
        <v>4542</v>
      </c>
    </row>
    <row r="175" spans="1:2" x14ac:dyDescent="0.3">
      <c r="A175" s="192" t="s">
        <v>145</v>
      </c>
      <c r="B175" s="186" t="s">
        <v>4542</v>
      </c>
    </row>
    <row r="176" spans="1:2" x14ac:dyDescent="0.3">
      <c r="A176" s="192" t="s">
        <v>146</v>
      </c>
      <c r="B176" s="186" t="s">
        <v>4542</v>
      </c>
    </row>
    <row r="177" spans="1:2" x14ac:dyDescent="0.3">
      <c r="A177" s="192" t="s">
        <v>147</v>
      </c>
      <c r="B177" s="186" t="s">
        <v>4542</v>
      </c>
    </row>
    <row r="178" spans="1:2" x14ac:dyDescent="0.3">
      <c r="A178" s="192" t="s">
        <v>148</v>
      </c>
      <c r="B178" s="186" t="s">
        <v>4542</v>
      </c>
    </row>
    <row r="179" spans="1:2" x14ac:dyDescent="0.3">
      <c r="A179" s="192" t="s">
        <v>149</v>
      </c>
      <c r="B179" s="186" t="s">
        <v>4542</v>
      </c>
    </row>
    <row r="180" spans="1:2" x14ac:dyDescent="0.3">
      <c r="A180" s="192" t="s">
        <v>150</v>
      </c>
      <c r="B180" s="186" t="s">
        <v>4542</v>
      </c>
    </row>
    <row r="181" spans="1:2" x14ac:dyDescent="0.3">
      <c r="A181" s="192" t="s">
        <v>320</v>
      </c>
      <c r="B181" s="186" t="s">
        <v>4542</v>
      </c>
    </row>
    <row r="182" spans="1:2" x14ac:dyDescent="0.3">
      <c r="A182" s="192" t="s">
        <v>4546</v>
      </c>
      <c r="B182" s="186" t="s">
        <v>4542</v>
      </c>
    </row>
    <row r="183" spans="1:2" x14ac:dyDescent="0.3">
      <c r="A183" s="192" t="s">
        <v>151</v>
      </c>
      <c r="B183" s="186" t="s">
        <v>4542</v>
      </c>
    </row>
    <row r="184" spans="1:2" x14ac:dyDescent="0.3">
      <c r="A184" s="192" t="s">
        <v>152</v>
      </c>
      <c r="B184" s="186" t="s">
        <v>4542</v>
      </c>
    </row>
    <row r="185" spans="1:2" x14ac:dyDescent="0.3">
      <c r="A185" s="192" t="s">
        <v>153</v>
      </c>
      <c r="B185" s="186" t="s">
        <v>4542</v>
      </c>
    </row>
    <row r="186" spans="1:2" x14ac:dyDescent="0.3">
      <c r="A186" s="192" t="s">
        <v>154</v>
      </c>
      <c r="B186" s="186" t="s">
        <v>4542</v>
      </c>
    </row>
    <row r="187" spans="1:2" x14ac:dyDescent="0.3">
      <c r="A187" s="192" t="s">
        <v>155</v>
      </c>
      <c r="B187" s="186" t="s">
        <v>4542</v>
      </c>
    </row>
    <row r="188" spans="1:2" x14ac:dyDescent="0.3">
      <c r="A188" s="192" t="s">
        <v>156</v>
      </c>
      <c r="B188" s="186" t="s">
        <v>4542</v>
      </c>
    </row>
    <row r="189" spans="1:2" x14ac:dyDescent="0.3">
      <c r="A189" s="192" t="s">
        <v>157</v>
      </c>
      <c r="B189" s="186" t="s">
        <v>4542</v>
      </c>
    </row>
    <row r="190" spans="1:2" x14ac:dyDescent="0.3">
      <c r="A190" s="192" t="s">
        <v>158</v>
      </c>
      <c r="B190" s="186" t="s">
        <v>4542</v>
      </c>
    </row>
    <row r="191" spans="1:2" x14ac:dyDescent="0.3">
      <c r="A191" s="192" t="s">
        <v>159</v>
      </c>
      <c r="B191" s="186" t="s">
        <v>4542</v>
      </c>
    </row>
    <row r="192" spans="1:2" x14ac:dyDescent="0.3">
      <c r="A192" s="192" t="s">
        <v>225</v>
      </c>
      <c r="B192" s="186" t="s">
        <v>4542</v>
      </c>
    </row>
    <row r="193" spans="1:2" x14ac:dyDescent="0.3">
      <c r="A193" s="192" t="s">
        <v>160</v>
      </c>
      <c r="B193" s="186" t="s">
        <v>4542</v>
      </c>
    </row>
    <row r="194" spans="1:2" x14ac:dyDescent="0.3">
      <c r="A194" s="192" t="s">
        <v>161</v>
      </c>
      <c r="B194" s="186" t="s">
        <v>4542</v>
      </c>
    </row>
    <row r="195" spans="1:2" x14ac:dyDescent="0.3">
      <c r="A195" s="192" t="s">
        <v>162</v>
      </c>
      <c r="B195" s="186" t="s">
        <v>4542</v>
      </c>
    </row>
    <row r="196" spans="1:2" x14ac:dyDescent="0.3">
      <c r="A196" s="192" t="s">
        <v>163</v>
      </c>
      <c r="B196" s="186" t="s">
        <v>4542</v>
      </c>
    </row>
    <row r="197" spans="1:2" x14ac:dyDescent="0.3">
      <c r="A197" s="192" t="s">
        <v>164</v>
      </c>
      <c r="B197" s="186" t="s">
        <v>4542</v>
      </c>
    </row>
    <row r="198" spans="1:2" x14ac:dyDescent="0.3">
      <c r="A198" s="192" t="s">
        <v>165</v>
      </c>
      <c r="B198" s="186" t="s">
        <v>4542</v>
      </c>
    </row>
    <row r="199" spans="1:2" x14ac:dyDescent="0.3">
      <c r="A199" s="192" t="s">
        <v>18</v>
      </c>
      <c r="B199" s="186" t="s">
        <v>4542</v>
      </c>
    </row>
    <row r="200" spans="1:2" x14ac:dyDescent="0.3">
      <c r="A200" s="192" t="s">
        <v>166</v>
      </c>
      <c r="B200" s="186" t="s">
        <v>4542</v>
      </c>
    </row>
    <row r="201" spans="1:2" x14ac:dyDescent="0.3">
      <c r="A201" s="192" t="s">
        <v>21</v>
      </c>
      <c r="B201" s="186" t="s">
        <v>4542</v>
      </c>
    </row>
    <row r="202" spans="1:2" x14ac:dyDescent="0.3">
      <c r="A202" s="192" t="s">
        <v>167</v>
      </c>
      <c r="B202" s="186" t="s">
        <v>4542</v>
      </c>
    </row>
    <row r="203" spans="1:2" x14ac:dyDescent="0.3">
      <c r="A203" s="192" t="s">
        <v>168</v>
      </c>
      <c r="B203" s="186" t="s">
        <v>4542</v>
      </c>
    </row>
    <row r="204" spans="1:2" x14ac:dyDescent="0.3">
      <c r="A204" s="192" t="s">
        <v>169</v>
      </c>
      <c r="B204" s="186" t="s">
        <v>4542</v>
      </c>
    </row>
    <row r="205" spans="1:2" x14ac:dyDescent="0.3">
      <c r="A205" s="192" t="s">
        <v>170</v>
      </c>
      <c r="B205" s="186" t="s">
        <v>4542</v>
      </c>
    </row>
    <row r="206" spans="1:2" x14ac:dyDescent="0.3">
      <c r="A206" s="192" t="s">
        <v>171</v>
      </c>
      <c r="B206" s="186" t="s">
        <v>4542</v>
      </c>
    </row>
    <row r="207" spans="1:2" x14ac:dyDescent="0.3">
      <c r="A207" s="192" t="s">
        <v>230</v>
      </c>
      <c r="B207" s="186" t="s">
        <v>4542</v>
      </c>
    </row>
    <row r="208" spans="1:2" x14ac:dyDescent="0.3">
      <c r="A208" s="192" t="s">
        <v>16</v>
      </c>
      <c r="B208" s="186" t="s">
        <v>4542</v>
      </c>
    </row>
    <row r="209" spans="1:2" x14ac:dyDescent="0.3">
      <c r="A209" s="192" t="s">
        <v>172</v>
      </c>
      <c r="B209" s="186" t="s">
        <v>4542</v>
      </c>
    </row>
    <row r="210" spans="1:2" x14ac:dyDescent="0.3">
      <c r="A210" s="192" t="s">
        <v>173</v>
      </c>
      <c r="B210" s="186" t="s">
        <v>4542</v>
      </c>
    </row>
    <row r="211" spans="1:2" x14ac:dyDescent="0.3">
      <c r="A211" s="192" t="s">
        <v>174</v>
      </c>
      <c r="B211" s="186" t="s">
        <v>4542</v>
      </c>
    </row>
    <row r="212" spans="1:2" x14ac:dyDescent="0.3">
      <c r="A212" s="192" t="s">
        <v>4547</v>
      </c>
      <c r="B212" s="186" t="s">
        <v>4542</v>
      </c>
    </row>
    <row r="213" spans="1:2" x14ac:dyDescent="0.3">
      <c r="A213" s="192" t="s">
        <v>175</v>
      </c>
      <c r="B213" s="186" t="s">
        <v>4542</v>
      </c>
    </row>
    <row r="214" spans="1:2" x14ac:dyDescent="0.3">
      <c r="A214" s="192" t="s">
        <v>176</v>
      </c>
      <c r="B214" s="186" t="s">
        <v>4542</v>
      </c>
    </row>
    <row r="215" spans="1:2" x14ac:dyDescent="0.3">
      <c r="A215" s="192" t="s">
        <v>177</v>
      </c>
      <c r="B215" s="186" t="s">
        <v>4542</v>
      </c>
    </row>
    <row r="216" spans="1:2" x14ac:dyDescent="0.3">
      <c r="A216" s="192" t="s">
        <v>178</v>
      </c>
      <c r="B216" s="186" t="s">
        <v>4542</v>
      </c>
    </row>
    <row r="217" spans="1:2" x14ac:dyDescent="0.3">
      <c r="A217" s="192" t="s">
        <v>179</v>
      </c>
      <c r="B217" s="186" t="s">
        <v>4542</v>
      </c>
    </row>
    <row r="218" spans="1:2" x14ac:dyDescent="0.3">
      <c r="A218" s="192" t="s">
        <v>180</v>
      </c>
      <c r="B218" s="186" t="s">
        <v>4542</v>
      </c>
    </row>
    <row r="219" spans="1:2" x14ac:dyDescent="0.3">
      <c r="A219" s="192" t="s">
        <v>181</v>
      </c>
      <c r="B219" s="186" t="s">
        <v>4542</v>
      </c>
    </row>
    <row r="220" spans="1:2" x14ac:dyDescent="0.3">
      <c r="A220" s="192" t="s">
        <v>182</v>
      </c>
      <c r="B220" s="186" t="s">
        <v>4542</v>
      </c>
    </row>
    <row r="221" spans="1:2" x14ac:dyDescent="0.3">
      <c r="A221" s="192" t="s">
        <v>183</v>
      </c>
      <c r="B221" s="186" t="s">
        <v>4542</v>
      </c>
    </row>
    <row r="222" spans="1:2" x14ac:dyDescent="0.3">
      <c r="A222" s="192" t="s">
        <v>12</v>
      </c>
      <c r="B222" s="186" t="s">
        <v>4542</v>
      </c>
    </row>
    <row r="223" spans="1:2" x14ac:dyDescent="0.3">
      <c r="A223" s="192" t="s">
        <v>184</v>
      </c>
      <c r="B223" s="186" t="s">
        <v>4542</v>
      </c>
    </row>
    <row r="224" spans="1:2" x14ac:dyDescent="0.3">
      <c r="A224" s="192" t="s">
        <v>185</v>
      </c>
      <c r="B224" s="186" t="s">
        <v>4542</v>
      </c>
    </row>
    <row r="225" spans="1:2" x14ac:dyDescent="0.3">
      <c r="A225" s="192" t="s">
        <v>1220</v>
      </c>
      <c r="B225" s="186" t="s">
        <v>4542</v>
      </c>
    </row>
    <row r="226" spans="1:2" x14ac:dyDescent="0.3">
      <c r="A226" s="192" t="s">
        <v>187</v>
      </c>
      <c r="B226" s="186" t="s">
        <v>4542</v>
      </c>
    </row>
    <row r="227" spans="1:2" x14ac:dyDescent="0.3">
      <c r="A227" s="192" t="s">
        <v>188</v>
      </c>
      <c r="B227" s="186" t="s">
        <v>4542</v>
      </c>
    </row>
    <row r="228" spans="1:2" x14ac:dyDescent="0.3">
      <c r="A228" s="192" t="s">
        <v>4529</v>
      </c>
      <c r="B228" s="186" t="s">
        <v>4542</v>
      </c>
    </row>
    <row r="229" spans="1:2" x14ac:dyDescent="0.3">
      <c r="A229" s="192" t="s">
        <v>189</v>
      </c>
      <c r="B229" s="186" t="s">
        <v>4542</v>
      </c>
    </row>
    <row r="230" spans="1:2" x14ac:dyDescent="0.3">
      <c r="A230" s="192" t="s">
        <v>13</v>
      </c>
      <c r="B230" s="186" t="s">
        <v>4542</v>
      </c>
    </row>
    <row r="231" spans="1:2" x14ac:dyDescent="0.3">
      <c r="A231" s="192" t="s">
        <v>190</v>
      </c>
      <c r="B231" s="186" t="s">
        <v>4542</v>
      </c>
    </row>
    <row r="232" spans="1:2" x14ac:dyDescent="0.3">
      <c r="A232" s="192" t="s">
        <v>191</v>
      </c>
      <c r="B232" s="186" t="s">
        <v>4542</v>
      </c>
    </row>
    <row r="233" spans="1:2" x14ac:dyDescent="0.3">
      <c r="A233" s="192" t="s">
        <v>192</v>
      </c>
      <c r="B233" s="186" t="s">
        <v>4542</v>
      </c>
    </row>
    <row r="234" spans="1:2" x14ac:dyDescent="0.3">
      <c r="A234" s="192" t="s">
        <v>193</v>
      </c>
      <c r="B234" s="186" t="s">
        <v>4542</v>
      </c>
    </row>
    <row r="235" spans="1:2" x14ac:dyDescent="0.3">
      <c r="A235" s="192" t="s">
        <v>194</v>
      </c>
      <c r="B235" s="186" t="s">
        <v>4542</v>
      </c>
    </row>
    <row r="236" spans="1:2" x14ac:dyDescent="0.3">
      <c r="A236" s="192" t="s">
        <v>195</v>
      </c>
      <c r="B236" s="186" t="s">
        <v>4542</v>
      </c>
    </row>
    <row r="237" spans="1:2" x14ac:dyDescent="0.3">
      <c r="A237" s="192" t="s">
        <v>196</v>
      </c>
      <c r="B237" s="186" t="s">
        <v>4542</v>
      </c>
    </row>
    <row r="238" spans="1:2" x14ac:dyDescent="0.3">
      <c r="A238" s="192" t="s">
        <v>197</v>
      </c>
      <c r="B238" s="186" t="s">
        <v>4542</v>
      </c>
    </row>
    <row r="239" spans="1:2" x14ac:dyDescent="0.3">
      <c r="A239" s="192" t="s">
        <v>4548</v>
      </c>
      <c r="B239" s="186" t="s">
        <v>4542</v>
      </c>
    </row>
    <row r="240" spans="1:2" x14ac:dyDescent="0.3">
      <c r="A240" s="192" t="s">
        <v>291</v>
      </c>
      <c r="B240" s="186" t="s">
        <v>4542</v>
      </c>
    </row>
    <row r="241" spans="1:2" x14ac:dyDescent="0.3">
      <c r="A241" s="192" t="s">
        <v>198</v>
      </c>
      <c r="B241" s="186" t="s">
        <v>4542</v>
      </c>
    </row>
    <row r="242" spans="1:2" x14ac:dyDescent="0.3">
      <c r="A242" s="192" t="s">
        <v>199</v>
      </c>
      <c r="B242" s="186" t="s">
        <v>4542</v>
      </c>
    </row>
    <row r="243" spans="1:2" x14ac:dyDescent="0.3">
      <c r="A243" s="192" t="s">
        <v>200</v>
      </c>
      <c r="B243" s="186" t="s">
        <v>4542</v>
      </c>
    </row>
    <row r="244" spans="1:2" x14ac:dyDescent="0.3">
      <c r="A244" s="192" t="s">
        <v>201</v>
      </c>
      <c r="B244" s="186" t="s">
        <v>4542</v>
      </c>
    </row>
    <row r="245" spans="1:2" x14ac:dyDescent="0.3">
      <c r="A245" s="192" t="s">
        <v>202</v>
      </c>
      <c r="B245" s="186" t="s">
        <v>4542</v>
      </c>
    </row>
    <row r="246" spans="1:2" x14ac:dyDescent="0.3">
      <c r="A246" s="192" t="s">
        <v>203</v>
      </c>
      <c r="B246" s="186" t="s">
        <v>4542</v>
      </c>
    </row>
    <row r="247" spans="1:2" x14ac:dyDescent="0.3">
      <c r="A247" s="192" t="s">
        <v>14</v>
      </c>
      <c r="B247" s="186" t="s">
        <v>4542</v>
      </c>
    </row>
    <row r="248" spans="1:2" x14ac:dyDescent="0.3">
      <c r="A248" s="192" t="s">
        <v>204</v>
      </c>
      <c r="B248" s="186" t="s">
        <v>4542</v>
      </c>
    </row>
    <row r="249" spans="1:2" x14ac:dyDescent="0.3">
      <c r="A249" s="192" t="s">
        <v>205</v>
      </c>
      <c r="B249" s="186" t="s">
        <v>4542</v>
      </c>
    </row>
    <row r="250" spans="1:2" x14ac:dyDescent="0.3">
      <c r="A250" s="192" t="s">
        <v>206</v>
      </c>
      <c r="B250" s="186" t="s">
        <v>4542</v>
      </c>
    </row>
    <row r="251" spans="1:2" x14ac:dyDescent="0.3">
      <c r="A251" s="192" t="s">
        <v>207</v>
      </c>
      <c r="B251" s="186" t="s">
        <v>4542</v>
      </c>
    </row>
    <row r="252" spans="1:2" x14ac:dyDescent="0.3">
      <c r="A252" s="192" t="s">
        <v>208</v>
      </c>
      <c r="B252" s="186" t="s">
        <v>4542</v>
      </c>
    </row>
    <row r="253" spans="1:2" x14ac:dyDescent="0.3">
      <c r="A253" s="192" t="s">
        <v>209</v>
      </c>
      <c r="B253" s="186" t="s">
        <v>4542</v>
      </c>
    </row>
    <row r="254" spans="1:2" x14ac:dyDescent="0.3">
      <c r="A254" s="192" t="s">
        <v>210</v>
      </c>
      <c r="B254" s="186" t="s">
        <v>4542</v>
      </c>
    </row>
    <row r="255" spans="1:2" x14ac:dyDescent="0.3">
      <c r="A255" s="192" t="s">
        <v>23</v>
      </c>
      <c r="B255" s="186" t="s">
        <v>4542</v>
      </c>
    </row>
    <row r="256" spans="1:2" x14ac:dyDescent="0.3">
      <c r="A256" s="192" t="s">
        <v>211</v>
      </c>
      <c r="B256" s="186" t="s">
        <v>4542</v>
      </c>
    </row>
    <row r="257" spans="1:2" x14ac:dyDescent="0.3">
      <c r="A257" s="192" t="s">
        <v>4549</v>
      </c>
      <c r="B257" s="186" t="s">
        <v>4542</v>
      </c>
    </row>
    <row r="258" spans="1:2" x14ac:dyDescent="0.3">
      <c r="A258" s="193" t="s">
        <v>2387</v>
      </c>
      <c r="B258" s="194" t="s">
        <v>4550</v>
      </c>
    </row>
    <row r="259" spans="1:2" x14ac:dyDescent="0.3">
      <c r="A259" s="193" t="s">
        <v>2388</v>
      </c>
      <c r="B259" s="194" t="s">
        <v>4550</v>
      </c>
    </row>
    <row r="260" spans="1:2" x14ac:dyDescent="0.3">
      <c r="A260" s="193" t="s">
        <v>4538</v>
      </c>
      <c r="B260" s="194" t="s">
        <v>4550</v>
      </c>
    </row>
    <row r="261" spans="1:2" x14ac:dyDescent="0.3">
      <c r="A261" s="193" t="s">
        <v>2385</v>
      </c>
      <c r="B261" s="194" t="s">
        <v>4550</v>
      </c>
    </row>
    <row r="262" spans="1:2" x14ac:dyDescent="0.3">
      <c r="A262" s="193" t="s">
        <v>2374</v>
      </c>
      <c r="B262" s="194" t="s">
        <v>4550</v>
      </c>
    </row>
    <row r="263" spans="1:2" x14ac:dyDescent="0.3">
      <c r="A263" s="193" t="s">
        <v>2351</v>
      </c>
      <c r="B263" s="194" t="s">
        <v>4550</v>
      </c>
    </row>
    <row r="264" spans="1:2" x14ac:dyDescent="0.3">
      <c r="A264" s="193" t="s">
        <v>4551</v>
      </c>
      <c r="B264" s="194" t="s">
        <v>4550</v>
      </c>
    </row>
    <row r="265" spans="1:2" x14ac:dyDescent="0.3">
      <c r="A265" s="193" t="s">
        <v>2353</v>
      </c>
      <c r="B265" s="194" t="s">
        <v>4550</v>
      </c>
    </row>
    <row r="266" spans="1:2" x14ac:dyDescent="0.3">
      <c r="A266" s="193" t="s">
        <v>2354</v>
      </c>
      <c r="B266" s="194" t="s">
        <v>4550</v>
      </c>
    </row>
    <row r="267" spans="1:2" x14ac:dyDescent="0.3">
      <c r="A267" s="193" t="s">
        <v>2356</v>
      </c>
      <c r="B267" s="194" t="s">
        <v>4550</v>
      </c>
    </row>
    <row r="268" spans="1:2" x14ac:dyDescent="0.3">
      <c r="A268" s="193" t="s">
        <v>2363</v>
      </c>
      <c r="B268" s="194" t="s">
        <v>4550</v>
      </c>
    </row>
    <row r="269" spans="1:2" x14ac:dyDescent="0.3">
      <c r="A269" s="193" t="s">
        <v>2369</v>
      </c>
      <c r="B269" s="194" t="s">
        <v>4550</v>
      </c>
    </row>
    <row r="270" spans="1:2" x14ac:dyDescent="0.3">
      <c r="A270" s="193" t="s">
        <v>2390</v>
      </c>
      <c r="B270" s="194" t="s">
        <v>4550</v>
      </c>
    </row>
    <row r="271" spans="1:2" x14ac:dyDescent="0.3">
      <c r="A271" s="193" t="s">
        <v>2389</v>
      </c>
      <c r="B271" s="194" t="s">
        <v>4550</v>
      </c>
    </row>
    <row r="272" spans="1:2" x14ac:dyDescent="0.3">
      <c r="A272" s="193" t="s">
        <v>2386</v>
      </c>
      <c r="B272" s="194" t="s">
        <v>4550</v>
      </c>
    </row>
    <row r="273" spans="1:2" x14ac:dyDescent="0.3">
      <c r="A273" s="193" t="s">
        <v>2381</v>
      </c>
      <c r="B273" s="194" t="s">
        <v>4550</v>
      </c>
    </row>
    <row r="274" spans="1:2" x14ac:dyDescent="0.3">
      <c r="A274" s="193" t="s">
        <v>2380</v>
      </c>
      <c r="B274" s="194" t="s">
        <v>4550</v>
      </c>
    </row>
    <row r="275" spans="1:2" x14ac:dyDescent="0.3">
      <c r="A275" s="193" t="s">
        <v>2375</v>
      </c>
      <c r="B275" s="194" t="s">
        <v>4550</v>
      </c>
    </row>
    <row r="276" spans="1:2" x14ac:dyDescent="0.3">
      <c r="A276" s="193" t="s">
        <v>2376</v>
      </c>
      <c r="B276" s="194" t="s">
        <v>4550</v>
      </c>
    </row>
    <row r="277" spans="1:2" x14ac:dyDescent="0.3">
      <c r="A277" s="193" t="s">
        <v>2355</v>
      </c>
      <c r="B277" s="194" t="s">
        <v>4550</v>
      </c>
    </row>
    <row r="278" spans="1:2" x14ac:dyDescent="0.3">
      <c r="A278" s="193" t="s">
        <v>2359</v>
      </c>
      <c r="B278" s="194" t="s">
        <v>4550</v>
      </c>
    </row>
    <row r="279" spans="1:2" x14ac:dyDescent="0.3">
      <c r="A279" s="193" t="s">
        <v>2364</v>
      </c>
      <c r="B279" s="194" t="s">
        <v>4550</v>
      </c>
    </row>
    <row r="280" spans="1:2" x14ac:dyDescent="0.3">
      <c r="A280" s="193" t="s">
        <v>2365</v>
      </c>
      <c r="B280" s="194" t="s">
        <v>4550</v>
      </c>
    </row>
    <row r="281" spans="1:2" x14ac:dyDescent="0.3">
      <c r="A281" s="193" t="s">
        <v>2366</v>
      </c>
      <c r="B281" s="194" t="s">
        <v>4550</v>
      </c>
    </row>
    <row r="282" spans="1:2" x14ac:dyDescent="0.3">
      <c r="A282" s="193" t="s">
        <v>2373</v>
      </c>
      <c r="B282" s="194" t="s">
        <v>4550</v>
      </c>
    </row>
    <row r="283" spans="1:2" x14ac:dyDescent="0.3">
      <c r="A283" s="193" t="s">
        <v>3899</v>
      </c>
      <c r="B283" s="194" t="s">
        <v>4550</v>
      </c>
    </row>
    <row r="284" spans="1:2" x14ac:dyDescent="0.3">
      <c r="A284" s="193" t="s">
        <v>2391</v>
      </c>
      <c r="B284" s="194" t="s">
        <v>4550</v>
      </c>
    </row>
    <row r="285" spans="1:2" x14ac:dyDescent="0.3">
      <c r="A285" s="193" t="s">
        <v>2392</v>
      </c>
      <c r="B285" s="194" t="s">
        <v>4550</v>
      </c>
    </row>
    <row r="286" spans="1:2" x14ac:dyDescent="0.3">
      <c r="A286" s="193" t="s">
        <v>2393</v>
      </c>
      <c r="B286" s="194" t="s">
        <v>4550</v>
      </c>
    </row>
    <row r="287" spans="1:2" x14ac:dyDescent="0.3">
      <c r="A287" s="193" t="s">
        <v>2382</v>
      </c>
      <c r="B287" s="194" t="s">
        <v>4550</v>
      </c>
    </row>
    <row r="288" spans="1:2" x14ac:dyDescent="0.3">
      <c r="A288" s="193" t="s">
        <v>2383</v>
      </c>
      <c r="B288" s="194" t="s">
        <v>4550</v>
      </c>
    </row>
    <row r="289" spans="1:2" x14ac:dyDescent="0.3">
      <c r="A289" s="193" t="s">
        <v>2379</v>
      </c>
      <c r="B289" s="194" t="s">
        <v>4550</v>
      </c>
    </row>
    <row r="290" spans="1:2" x14ac:dyDescent="0.3">
      <c r="A290" s="193" t="s">
        <v>3853</v>
      </c>
      <c r="B290" s="194" t="s">
        <v>4550</v>
      </c>
    </row>
    <row r="291" spans="1:2" x14ac:dyDescent="0.3">
      <c r="A291" s="193" t="s">
        <v>2377</v>
      </c>
      <c r="B291" s="194" t="s">
        <v>4550</v>
      </c>
    </row>
    <row r="292" spans="1:2" x14ac:dyDescent="0.3">
      <c r="A292" s="193" t="s">
        <v>2357</v>
      </c>
      <c r="B292" s="194" t="s">
        <v>4550</v>
      </c>
    </row>
    <row r="293" spans="1:2" x14ac:dyDescent="0.3">
      <c r="A293" s="193" t="s">
        <v>2358</v>
      </c>
      <c r="B293" s="194" t="s">
        <v>4550</v>
      </c>
    </row>
    <row r="294" spans="1:2" x14ac:dyDescent="0.3">
      <c r="A294" s="193" t="s">
        <v>4552</v>
      </c>
      <c r="B294" s="194" t="s">
        <v>4550</v>
      </c>
    </row>
    <row r="295" spans="1:2" x14ac:dyDescent="0.3">
      <c r="A295" s="193" t="s">
        <v>2361</v>
      </c>
      <c r="B295" s="194" t="s">
        <v>4550</v>
      </c>
    </row>
    <row r="296" spans="1:2" x14ac:dyDescent="0.3">
      <c r="A296" s="193" t="s">
        <v>2362</v>
      </c>
      <c r="B296" s="194" t="s">
        <v>4550</v>
      </c>
    </row>
    <row r="297" spans="1:2" x14ac:dyDescent="0.3">
      <c r="A297" s="193" t="s">
        <v>2367</v>
      </c>
      <c r="B297" s="194" t="s">
        <v>4550</v>
      </c>
    </row>
    <row r="298" spans="1:2" x14ac:dyDescent="0.3">
      <c r="A298" s="193" t="s">
        <v>2368</v>
      </c>
      <c r="B298" s="194" t="s">
        <v>4550</v>
      </c>
    </row>
    <row r="299" spans="1:2" x14ac:dyDescent="0.3">
      <c r="A299" s="193" t="s">
        <v>2370</v>
      </c>
      <c r="B299" s="194" t="s">
        <v>4550</v>
      </c>
    </row>
    <row r="300" spans="1:2" x14ac:dyDescent="0.3">
      <c r="A300" s="193" t="s">
        <v>4553</v>
      </c>
      <c r="B300" s="194" t="s">
        <v>4550</v>
      </c>
    </row>
    <row r="301" spans="1:2" x14ac:dyDescent="0.3">
      <c r="A301" s="196" t="s">
        <v>2372</v>
      </c>
      <c r="B301" s="197" t="s">
        <v>4550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7"/>
  <sheetViews>
    <sheetView zoomScale="85" zoomScaleNormal="85" workbookViewId="0">
      <selection activeCell="C230" sqref="C230"/>
    </sheetView>
  </sheetViews>
  <sheetFormatPr defaultColWidth="9.109375" defaultRowHeight="14.4" x14ac:dyDescent="0.3"/>
  <cols>
    <col min="1" max="1" width="9.109375" style="39"/>
    <col min="2" max="2" width="34.88671875" style="39" bestFit="1" customWidth="1"/>
    <col min="3" max="3" width="44.44140625" style="27" bestFit="1" customWidth="1"/>
    <col min="4" max="4" width="9.109375" style="39"/>
    <col min="5" max="5" width="41.88671875" style="76" bestFit="1" customWidth="1"/>
    <col min="6" max="6" width="9.109375" style="39"/>
    <col min="7" max="7" width="41.88671875" style="39" bestFit="1" customWidth="1"/>
    <col min="8" max="8" width="13.109375" style="39" bestFit="1" customWidth="1"/>
    <col min="9" max="16384" width="9.109375" style="39"/>
  </cols>
  <sheetData>
    <row r="1" spans="2:7" ht="16.2" thickBot="1" x14ac:dyDescent="0.35">
      <c r="B1" s="138" t="s">
        <v>6</v>
      </c>
      <c r="C1" s="139" t="s">
        <v>7</v>
      </c>
      <c r="G1" s="138" t="s">
        <v>7</v>
      </c>
    </row>
    <row r="2" spans="2:7" x14ac:dyDescent="0.3">
      <c r="B2" s="140" t="s">
        <v>25</v>
      </c>
      <c r="C2" s="141" t="s">
        <v>4512</v>
      </c>
      <c r="G2" s="142" t="s">
        <v>237</v>
      </c>
    </row>
    <row r="3" spans="2:7" x14ac:dyDescent="0.3">
      <c r="B3" s="140" t="s">
        <v>24</v>
      </c>
      <c r="C3" s="143" t="s">
        <v>4513</v>
      </c>
      <c r="G3" s="144" t="s">
        <v>217</v>
      </c>
    </row>
    <row r="4" spans="2:7" x14ac:dyDescent="0.3">
      <c r="B4" s="140" t="s">
        <v>218</v>
      </c>
      <c r="C4" s="145" t="s">
        <v>4514</v>
      </c>
      <c r="E4" s="73" t="s">
        <v>349</v>
      </c>
      <c r="G4" s="146" t="s">
        <v>219</v>
      </c>
    </row>
    <row r="5" spans="2:7" x14ac:dyDescent="0.3">
      <c r="B5" s="140" t="s">
        <v>26</v>
      </c>
      <c r="C5" s="145" t="s">
        <v>4514</v>
      </c>
      <c r="E5" s="77" t="s">
        <v>4521</v>
      </c>
      <c r="G5" s="147" t="s">
        <v>229</v>
      </c>
    </row>
    <row r="6" spans="2:7" x14ac:dyDescent="0.3">
      <c r="B6" s="140" t="s">
        <v>27</v>
      </c>
      <c r="C6" s="148" t="s">
        <v>4515</v>
      </c>
      <c r="E6" s="73" t="s">
        <v>2025</v>
      </c>
      <c r="G6" s="74" t="s">
        <v>213</v>
      </c>
    </row>
    <row r="7" spans="2:7" x14ac:dyDescent="0.3">
      <c r="B7" s="140" t="s">
        <v>28</v>
      </c>
      <c r="C7" s="11" t="s">
        <v>4516</v>
      </c>
      <c r="E7" s="73" t="s">
        <v>2027</v>
      </c>
      <c r="G7" s="149" t="s">
        <v>224</v>
      </c>
    </row>
    <row r="8" spans="2:7" x14ac:dyDescent="0.3">
      <c r="B8" s="140" t="s">
        <v>29</v>
      </c>
      <c r="C8" s="11" t="s">
        <v>4516</v>
      </c>
      <c r="E8" s="73" t="s">
        <v>2029</v>
      </c>
      <c r="G8" s="150" t="s">
        <v>234</v>
      </c>
    </row>
    <row r="9" spans="2:7" x14ac:dyDescent="0.3">
      <c r="B9" s="140" t="s">
        <v>30</v>
      </c>
      <c r="C9" s="151" t="s">
        <v>4517</v>
      </c>
      <c r="E9" s="78" t="s">
        <v>2030</v>
      </c>
      <c r="G9" s="152" t="s">
        <v>214</v>
      </c>
    </row>
    <row r="10" spans="2:7" x14ac:dyDescent="0.3">
      <c r="B10" s="140" t="s">
        <v>31</v>
      </c>
      <c r="C10" s="153" t="s">
        <v>4518</v>
      </c>
      <c r="E10" s="78" t="s">
        <v>2028</v>
      </c>
      <c r="G10" s="154" t="s">
        <v>233</v>
      </c>
    </row>
    <row r="11" spans="2:7" x14ac:dyDescent="0.3">
      <c r="B11" s="140" t="s">
        <v>32</v>
      </c>
      <c r="C11" s="143" t="s">
        <v>4513</v>
      </c>
      <c r="E11" s="73" t="s">
        <v>2031</v>
      </c>
      <c r="G11" s="155" t="s">
        <v>220</v>
      </c>
    </row>
    <row r="12" spans="2:7" x14ac:dyDescent="0.3">
      <c r="B12" s="140" t="s">
        <v>33</v>
      </c>
      <c r="C12" s="151" t="s">
        <v>4517</v>
      </c>
      <c r="E12" s="73" t="s">
        <v>2026</v>
      </c>
      <c r="G12" s="156" t="s">
        <v>223</v>
      </c>
    </row>
    <row r="13" spans="2:7" x14ac:dyDescent="0.3">
      <c r="B13" s="140" t="s">
        <v>216</v>
      </c>
      <c r="C13" s="157" t="s">
        <v>4519</v>
      </c>
      <c r="E13" s="73" t="s">
        <v>2033</v>
      </c>
      <c r="G13" s="158" t="s">
        <v>221</v>
      </c>
    </row>
    <row r="14" spans="2:7" x14ac:dyDescent="0.3">
      <c r="B14" s="140" t="s">
        <v>34</v>
      </c>
      <c r="C14" s="159" t="s">
        <v>4520</v>
      </c>
      <c r="E14" s="73" t="s">
        <v>2298</v>
      </c>
      <c r="G14" s="160" t="s">
        <v>222</v>
      </c>
    </row>
    <row r="15" spans="2:7" x14ac:dyDescent="0.3">
      <c r="B15" s="140" t="s">
        <v>35</v>
      </c>
      <c r="C15" s="151" t="s">
        <v>4517</v>
      </c>
      <c r="E15" s="73" t="s">
        <v>2034</v>
      </c>
      <c r="G15" s="161" t="s">
        <v>236</v>
      </c>
    </row>
    <row r="16" spans="2:7" x14ac:dyDescent="0.3">
      <c r="B16" s="140" t="s">
        <v>36</v>
      </c>
      <c r="C16" s="145" t="s">
        <v>4514</v>
      </c>
      <c r="E16" s="73" t="s">
        <v>2296</v>
      </c>
      <c r="G16" s="162" t="s">
        <v>235</v>
      </c>
    </row>
    <row r="17" spans="2:7" x14ac:dyDescent="0.3">
      <c r="B17" s="140" t="s">
        <v>37</v>
      </c>
      <c r="C17" s="145" t="s">
        <v>4514</v>
      </c>
      <c r="E17" s="73" t="s">
        <v>2035</v>
      </c>
      <c r="G17" s="163" t="s">
        <v>226</v>
      </c>
    </row>
    <row r="18" spans="2:7" x14ac:dyDescent="0.3">
      <c r="B18" s="140" t="s">
        <v>40</v>
      </c>
      <c r="C18" s="157" t="s">
        <v>4519</v>
      </c>
      <c r="E18" s="73" t="s">
        <v>2297</v>
      </c>
      <c r="G18" s="75" t="s">
        <v>215</v>
      </c>
    </row>
    <row r="19" spans="2:7" x14ac:dyDescent="0.3">
      <c r="B19" s="140" t="s">
        <v>22</v>
      </c>
      <c r="C19" s="164" t="s">
        <v>4521</v>
      </c>
      <c r="E19" s="73" t="s">
        <v>2032</v>
      </c>
      <c r="G19" s="70" t="s">
        <v>2002</v>
      </c>
    </row>
    <row r="20" spans="2:7" x14ac:dyDescent="0.3">
      <c r="B20" s="140" t="s">
        <v>38</v>
      </c>
      <c r="C20" s="153" t="s">
        <v>4518</v>
      </c>
      <c r="E20" s="73" t="s">
        <v>2299</v>
      </c>
      <c r="G20" s="70" t="s">
        <v>2003</v>
      </c>
    </row>
    <row r="21" spans="2:7" x14ac:dyDescent="0.3">
      <c r="B21" s="140" t="s">
        <v>39</v>
      </c>
      <c r="C21" s="153" t="s">
        <v>4518</v>
      </c>
      <c r="E21" s="79" t="s">
        <v>4523</v>
      </c>
      <c r="G21" s="70" t="s">
        <v>2004</v>
      </c>
    </row>
    <row r="22" spans="2:7" x14ac:dyDescent="0.3">
      <c r="B22" s="140" t="s">
        <v>41</v>
      </c>
      <c r="C22" s="157" t="s">
        <v>4519</v>
      </c>
      <c r="E22" s="80" t="s">
        <v>4524</v>
      </c>
      <c r="G22" s="70" t="s">
        <v>2005</v>
      </c>
    </row>
    <row r="23" spans="2:7" x14ac:dyDescent="0.3">
      <c r="B23" s="140" t="s">
        <v>42</v>
      </c>
      <c r="C23" s="165" t="s">
        <v>4522</v>
      </c>
      <c r="E23" s="81" t="s">
        <v>4522</v>
      </c>
      <c r="G23" s="70" t="s">
        <v>2006</v>
      </c>
    </row>
    <row r="24" spans="2:7" x14ac:dyDescent="0.3">
      <c r="B24" s="140" t="s">
        <v>43</v>
      </c>
      <c r="C24" s="153" t="s">
        <v>4518</v>
      </c>
      <c r="E24" s="82" t="s">
        <v>4516</v>
      </c>
      <c r="G24" s="70" t="s">
        <v>2007</v>
      </c>
    </row>
    <row r="25" spans="2:7" x14ac:dyDescent="0.3">
      <c r="B25" s="140" t="s">
        <v>44</v>
      </c>
      <c r="C25" s="143" t="s">
        <v>4513</v>
      </c>
      <c r="E25" s="83" t="s">
        <v>4517</v>
      </c>
      <c r="G25" s="70" t="s">
        <v>2008</v>
      </c>
    </row>
    <row r="26" spans="2:7" x14ac:dyDescent="0.3">
      <c r="B26" s="140" t="s">
        <v>45</v>
      </c>
      <c r="C26" s="143" t="s">
        <v>4513</v>
      </c>
      <c r="E26" s="84" t="s">
        <v>4527</v>
      </c>
      <c r="G26" s="70" t="s">
        <v>2009</v>
      </c>
    </row>
    <row r="27" spans="2:7" x14ac:dyDescent="0.3">
      <c r="B27" s="140" t="s">
        <v>46</v>
      </c>
      <c r="C27" s="141" t="s">
        <v>4512</v>
      </c>
      <c r="E27" s="73" t="s">
        <v>4531</v>
      </c>
      <c r="G27" s="70" t="s">
        <v>2010</v>
      </c>
    </row>
    <row r="28" spans="2:7" x14ac:dyDescent="0.3">
      <c r="B28" s="140" t="s">
        <v>9</v>
      </c>
      <c r="C28" s="153" t="s">
        <v>4518</v>
      </c>
      <c r="E28" s="73" t="s">
        <v>4532</v>
      </c>
      <c r="G28" s="70" t="s">
        <v>4532</v>
      </c>
    </row>
    <row r="29" spans="2:7" x14ac:dyDescent="0.3">
      <c r="B29" s="140" t="s">
        <v>47</v>
      </c>
      <c r="C29" s="143" t="s">
        <v>4513</v>
      </c>
      <c r="E29" s="73" t="s">
        <v>2002</v>
      </c>
      <c r="G29" s="70" t="s">
        <v>2011</v>
      </c>
    </row>
    <row r="30" spans="2:7" x14ac:dyDescent="0.3">
      <c r="B30" s="140" t="s">
        <v>48</v>
      </c>
      <c r="C30" s="164" t="s">
        <v>4521</v>
      </c>
      <c r="E30" s="73" t="s">
        <v>2003</v>
      </c>
      <c r="G30" s="70" t="s">
        <v>2012</v>
      </c>
    </row>
    <row r="31" spans="2:7" x14ac:dyDescent="0.3">
      <c r="B31" s="140" t="s">
        <v>49</v>
      </c>
      <c r="C31" s="166" t="s">
        <v>4523</v>
      </c>
      <c r="E31" s="73" t="s">
        <v>2006</v>
      </c>
      <c r="G31" s="70" t="s">
        <v>2013</v>
      </c>
    </row>
    <row r="32" spans="2:7" x14ac:dyDescent="0.3">
      <c r="B32" s="140" t="s">
        <v>4535</v>
      </c>
      <c r="C32" s="145" t="s">
        <v>4514</v>
      </c>
      <c r="E32" s="73" t="s">
        <v>2004</v>
      </c>
      <c r="G32" s="70" t="s">
        <v>2284</v>
      </c>
    </row>
    <row r="33" spans="2:7" x14ac:dyDescent="0.3">
      <c r="B33" s="140" t="s">
        <v>50</v>
      </c>
      <c r="C33" s="143" t="s">
        <v>4513</v>
      </c>
      <c r="E33" s="73" t="s">
        <v>2007</v>
      </c>
      <c r="G33" s="70" t="s">
        <v>2285</v>
      </c>
    </row>
    <row r="34" spans="2:7" x14ac:dyDescent="0.3">
      <c r="B34" s="140" t="s">
        <v>51</v>
      </c>
      <c r="C34" s="166" t="s">
        <v>4523</v>
      </c>
      <c r="E34" s="73" t="s">
        <v>2008</v>
      </c>
      <c r="G34" s="70" t="s">
        <v>2131</v>
      </c>
    </row>
    <row r="35" spans="2:7" x14ac:dyDescent="0.3">
      <c r="B35" s="140" t="s">
        <v>52</v>
      </c>
      <c r="C35" s="167" t="s">
        <v>4524</v>
      </c>
      <c r="E35" s="73" t="s">
        <v>2005</v>
      </c>
      <c r="G35" s="70" t="s">
        <v>2283</v>
      </c>
    </row>
    <row r="36" spans="2:7" x14ac:dyDescent="0.3">
      <c r="B36" s="140" t="s">
        <v>53</v>
      </c>
      <c r="C36" s="11" t="s">
        <v>4516</v>
      </c>
      <c r="E36" s="73" t="s">
        <v>2009</v>
      </c>
      <c r="G36" s="72" t="s">
        <v>2291</v>
      </c>
    </row>
    <row r="37" spans="2:7" x14ac:dyDescent="0.3">
      <c r="B37" s="140" t="s">
        <v>54</v>
      </c>
      <c r="C37" s="167" t="s">
        <v>4524</v>
      </c>
      <c r="E37" s="73" t="s">
        <v>2011</v>
      </c>
      <c r="G37" s="70" t="s">
        <v>2292</v>
      </c>
    </row>
    <row r="38" spans="2:7" x14ac:dyDescent="0.3">
      <c r="B38" s="140" t="s">
        <v>231</v>
      </c>
      <c r="C38" s="164" t="s">
        <v>4521</v>
      </c>
      <c r="E38" s="78" t="s">
        <v>2012</v>
      </c>
      <c r="G38" s="70" t="s">
        <v>2293</v>
      </c>
    </row>
    <row r="39" spans="2:7" x14ac:dyDescent="0.3">
      <c r="B39" s="140" t="s">
        <v>85</v>
      </c>
      <c r="C39" s="168" t="s">
        <v>4525</v>
      </c>
      <c r="E39" s="73" t="s">
        <v>2013</v>
      </c>
      <c r="G39" s="72" t="s">
        <v>2294</v>
      </c>
    </row>
    <row r="40" spans="2:7" x14ac:dyDescent="0.3">
      <c r="B40" s="140" t="s">
        <v>86</v>
      </c>
      <c r="C40" s="143" t="s">
        <v>4513</v>
      </c>
      <c r="E40" s="73" t="s">
        <v>2291</v>
      </c>
      <c r="G40" s="70" t="s">
        <v>2295</v>
      </c>
    </row>
    <row r="41" spans="2:7" x14ac:dyDescent="0.3">
      <c r="B41" s="140" t="s">
        <v>87</v>
      </c>
      <c r="C41" s="12" t="s">
        <v>4516</v>
      </c>
      <c r="E41" s="78" t="s">
        <v>2283</v>
      </c>
      <c r="G41" s="70" t="s">
        <v>2025</v>
      </c>
    </row>
    <row r="42" spans="2:7" x14ac:dyDescent="0.3">
      <c r="B42" s="140" t="s">
        <v>88</v>
      </c>
      <c r="C42" s="148" t="s">
        <v>4515</v>
      </c>
      <c r="E42" s="73" t="s">
        <v>2285</v>
      </c>
      <c r="G42" s="70" t="s">
        <v>2026</v>
      </c>
    </row>
    <row r="43" spans="2:7" x14ac:dyDescent="0.3">
      <c r="B43" s="140" t="s">
        <v>89</v>
      </c>
      <c r="C43" s="165" t="s">
        <v>4522</v>
      </c>
      <c r="E43" s="73" t="s">
        <v>2292</v>
      </c>
      <c r="G43" s="70" t="s">
        <v>2027</v>
      </c>
    </row>
    <row r="44" spans="2:7" x14ac:dyDescent="0.3">
      <c r="B44" s="140" t="s">
        <v>90</v>
      </c>
      <c r="C44" s="169" t="s">
        <v>4513</v>
      </c>
      <c r="E44" s="73" t="s">
        <v>2284</v>
      </c>
      <c r="G44" s="72" t="s">
        <v>2028</v>
      </c>
    </row>
    <row r="45" spans="2:7" x14ac:dyDescent="0.3">
      <c r="B45" s="140" t="s">
        <v>10</v>
      </c>
      <c r="C45" s="148" t="s">
        <v>4515</v>
      </c>
      <c r="E45" s="73" t="s">
        <v>2294</v>
      </c>
      <c r="G45" s="70" t="s">
        <v>2029</v>
      </c>
    </row>
    <row r="46" spans="2:7" x14ac:dyDescent="0.3">
      <c r="B46" s="140" t="s">
        <v>91</v>
      </c>
      <c r="C46" s="148" t="s">
        <v>4515</v>
      </c>
      <c r="E46" s="78" t="s">
        <v>2131</v>
      </c>
      <c r="G46" s="70" t="s">
        <v>2030</v>
      </c>
    </row>
    <row r="47" spans="2:7" x14ac:dyDescent="0.3">
      <c r="B47" s="140" t="s">
        <v>92</v>
      </c>
      <c r="C47" s="12" t="s">
        <v>4516</v>
      </c>
      <c r="E47" s="73" t="s">
        <v>2293</v>
      </c>
      <c r="G47" s="70" t="s">
        <v>2031</v>
      </c>
    </row>
    <row r="48" spans="2:7" x14ac:dyDescent="0.3">
      <c r="B48" s="140" t="s">
        <v>93</v>
      </c>
      <c r="C48" s="143" t="s">
        <v>4513</v>
      </c>
      <c r="E48" s="73" t="s">
        <v>2295</v>
      </c>
      <c r="G48" s="70" t="s">
        <v>2032</v>
      </c>
    </row>
    <row r="49" spans="2:7" x14ac:dyDescent="0.3">
      <c r="B49" s="140" t="s">
        <v>94</v>
      </c>
      <c r="C49" s="169" t="s">
        <v>4513</v>
      </c>
      <c r="E49" s="85" t="s">
        <v>4528</v>
      </c>
      <c r="G49" s="72" t="s">
        <v>2033</v>
      </c>
    </row>
    <row r="50" spans="2:7" x14ac:dyDescent="0.3">
      <c r="B50" s="140" t="s">
        <v>95</v>
      </c>
      <c r="C50" s="170" t="s">
        <v>4514</v>
      </c>
      <c r="E50" s="86" t="s">
        <v>4526</v>
      </c>
      <c r="G50" s="72" t="s">
        <v>2034</v>
      </c>
    </row>
    <row r="51" spans="2:7" x14ac:dyDescent="0.3">
      <c r="B51" s="140" t="s">
        <v>17</v>
      </c>
      <c r="C51" s="11" t="s">
        <v>4516</v>
      </c>
      <c r="E51" s="87" t="s">
        <v>4515</v>
      </c>
      <c r="G51" s="72" t="s">
        <v>2035</v>
      </c>
    </row>
    <row r="52" spans="2:7" x14ac:dyDescent="0.3">
      <c r="B52" s="140" t="s">
        <v>96</v>
      </c>
      <c r="C52" s="151" t="s">
        <v>4517</v>
      </c>
      <c r="E52" s="88" t="s">
        <v>4519</v>
      </c>
      <c r="G52" s="70" t="s">
        <v>2296</v>
      </c>
    </row>
    <row r="53" spans="2:7" x14ac:dyDescent="0.3">
      <c r="B53" s="140" t="s">
        <v>97</v>
      </c>
      <c r="C53" s="12" t="s">
        <v>4516</v>
      </c>
      <c r="E53" s="89" t="s">
        <v>4513</v>
      </c>
      <c r="G53" s="70" t="s">
        <v>2297</v>
      </c>
    </row>
    <row r="54" spans="2:7" x14ac:dyDescent="0.3">
      <c r="B54" s="140" t="s">
        <v>19</v>
      </c>
      <c r="C54" s="12" t="s">
        <v>4516</v>
      </c>
      <c r="E54" s="90" t="s">
        <v>4514</v>
      </c>
      <c r="G54" s="70" t="s">
        <v>2298</v>
      </c>
    </row>
    <row r="55" spans="2:7" x14ac:dyDescent="0.3">
      <c r="B55" s="140" t="s">
        <v>98</v>
      </c>
      <c r="C55" s="141" t="s">
        <v>4512</v>
      </c>
      <c r="E55" s="91" t="s">
        <v>4525</v>
      </c>
      <c r="G55" s="70" t="s">
        <v>2299</v>
      </c>
    </row>
    <row r="56" spans="2:7" x14ac:dyDescent="0.3">
      <c r="B56" s="140" t="s">
        <v>99</v>
      </c>
      <c r="C56" s="143" t="s">
        <v>4513</v>
      </c>
      <c r="E56" s="73" t="s">
        <v>2344</v>
      </c>
      <c r="G56" s="70" t="s">
        <v>2308</v>
      </c>
    </row>
    <row r="57" spans="2:7" x14ac:dyDescent="0.3">
      <c r="B57" s="140" t="s">
        <v>100</v>
      </c>
      <c r="C57" s="171" t="s">
        <v>4526</v>
      </c>
      <c r="E57" s="73" t="s">
        <v>2345</v>
      </c>
      <c r="G57" s="70" t="s">
        <v>2309</v>
      </c>
    </row>
    <row r="58" spans="2:7" x14ac:dyDescent="0.3">
      <c r="B58" s="140" t="s">
        <v>101</v>
      </c>
      <c r="C58" s="153" t="s">
        <v>4518</v>
      </c>
      <c r="E58" s="73" t="s">
        <v>2341</v>
      </c>
      <c r="G58" s="70" t="s">
        <v>2310</v>
      </c>
    </row>
    <row r="59" spans="2:7" x14ac:dyDescent="0.3">
      <c r="B59" s="140" t="s">
        <v>102</v>
      </c>
      <c r="C59" s="12" t="s">
        <v>4516</v>
      </c>
      <c r="E59" s="73" t="s">
        <v>2342</v>
      </c>
      <c r="G59" s="70" t="s">
        <v>2311</v>
      </c>
    </row>
    <row r="60" spans="2:7" x14ac:dyDescent="0.3">
      <c r="B60" s="140" t="s">
        <v>103</v>
      </c>
      <c r="C60" s="172" t="s">
        <v>4527</v>
      </c>
      <c r="E60" s="73" t="s">
        <v>2331</v>
      </c>
      <c r="G60" s="70" t="s">
        <v>2312</v>
      </c>
    </row>
    <row r="61" spans="2:7" x14ac:dyDescent="0.3">
      <c r="B61" s="140" t="s">
        <v>227</v>
      </c>
      <c r="C61" s="153" t="s">
        <v>4518</v>
      </c>
      <c r="E61" s="73" t="s">
        <v>2347</v>
      </c>
      <c r="G61" s="70" t="s">
        <v>2313</v>
      </c>
    </row>
    <row r="62" spans="2:7" x14ac:dyDescent="0.3">
      <c r="B62" s="140" t="s">
        <v>104</v>
      </c>
      <c r="C62" s="153" t="s">
        <v>4518</v>
      </c>
      <c r="E62" s="73" t="s">
        <v>2346</v>
      </c>
      <c r="G62" s="70" t="s">
        <v>2314</v>
      </c>
    </row>
    <row r="63" spans="2:7" x14ac:dyDescent="0.3">
      <c r="B63" s="140" t="s">
        <v>20</v>
      </c>
      <c r="C63" s="145" t="s">
        <v>4514</v>
      </c>
      <c r="E63" s="73" t="s">
        <v>2343</v>
      </c>
      <c r="G63" s="70" t="s">
        <v>2315</v>
      </c>
    </row>
    <row r="64" spans="2:7" x14ac:dyDescent="0.3">
      <c r="B64" s="140" t="s">
        <v>105</v>
      </c>
      <c r="C64" s="141" t="s">
        <v>4512</v>
      </c>
      <c r="E64" s="73" t="s">
        <v>2338</v>
      </c>
      <c r="G64" s="70" t="s">
        <v>2316</v>
      </c>
    </row>
    <row r="65" spans="2:7" x14ac:dyDescent="0.3">
      <c r="B65" s="140" t="s">
        <v>106</v>
      </c>
      <c r="C65" s="148" t="s">
        <v>4515</v>
      </c>
      <c r="E65" s="73" t="s">
        <v>2337</v>
      </c>
      <c r="G65" s="70" t="s">
        <v>2317</v>
      </c>
    </row>
    <row r="66" spans="2:7" x14ac:dyDescent="0.3">
      <c r="B66" s="140" t="s">
        <v>107</v>
      </c>
      <c r="C66" s="141" t="s">
        <v>4512</v>
      </c>
      <c r="E66" s="73" t="s">
        <v>2332</v>
      </c>
      <c r="G66" s="70" t="s">
        <v>2318</v>
      </c>
    </row>
    <row r="67" spans="2:7" x14ac:dyDescent="0.3">
      <c r="B67" s="140" t="s">
        <v>108</v>
      </c>
      <c r="C67" s="153" t="s">
        <v>4518</v>
      </c>
      <c r="E67" s="73" t="s">
        <v>2333</v>
      </c>
      <c r="G67" s="70" t="s">
        <v>2319</v>
      </c>
    </row>
    <row r="68" spans="2:7" x14ac:dyDescent="0.3">
      <c r="B68" s="140" t="s">
        <v>109</v>
      </c>
      <c r="C68" s="12" t="s">
        <v>4516</v>
      </c>
      <c r="E68" s="73" t="s">
        <v>2348</v>
      </c>
      <c r="G68" s="70" t="s">
        <v>2320</v>
      </c>
    </row>
    <row r="69" spans="2:7" x14ac:dyDescent="0.3">
      <c r="B69" s="140" t="s">
        <v>110</v>
      </c>
      <c r="C69" s="159" t="s">
        <v>4520</v>
      </c>
      <c r="E69" s="73" t="s">
        <v>2349</v>
      </c>
      <c r="G69" s="70" t="s">
        <v>2321</v>
      </c>
    </row>
    <row r="70" spans="2:7" x14ac:dyDescent="0.3">
      <c r="B70" s="140" t="s">
        <v>111</v>
      </c>
      <c r="C70" s="172" t="s">
        <v>4527</v>
      </c>
      <c r="E70" s="73" t="s">
        <v>2350</v>
      </c>
      <c r="G70" s="70" t="s">
        <v>2322</v>
      </c>
    </row>
    <row r="71" spans="2:7" x14ac:dyDescent="0.3">
      <c r="B71" s="140" t="s">
        <v>112</v>
      </c>
      <c r="C71" s="141" t="s">
        <v>4512</v>
      </c>
      <c r="E71" s="73" t="s">
        <v>2339</v>
      </c>
      <c r="G71" s="70" t="s">
        <v>2323</v>
      </c>
    </row>
    <row r="72" spans="2:7" x14ac:dyDescent="0.3">
      <c r="B72" s="140" t="s">
        <v>113</v>
      </c>
      <c r="C72" s="157" t="s">
        <v>4519</v>
      </c>
      <c r="E72" s="73" t="s">
        <v>2340</v>
      </c>
      <c r="G72" s="70" t="s">
        <v>2324</v>
      </c>
    </row>
    <row r="73" spans="2:7" x14ac:dyDescent="0.3">
      <c r="B73" s="140" t="s">
        <v>114</v>
      </c>
      <c r="C73" s="166" t="s">
        <v>4523</v>
      </c>
      <c r="E73" s="73" t="s">
        <v>2336</v>
      </c>
      <c r="G73" s="70" t="s">
        <v>2325</v>
      </c>
    </row>
    <row r="74" spans="2:7" x14ac:dyDescent="0.3">
      <c r="B74" s="140" t="s">
        <v>115</v>
      </c>
      <c r="C74" s="153" t="s">
        <v>4518</v>
      </c>
      <c r="E74" s="73" t="s">
        <v>2335</v>
      </c>
      <c r="G74" s="70" t="s">
        <v>2326</v>
      </c>
    </row>
    <row r="75" spans="2:7" x14ac:dyDescent="0.3">
      <c r="B75" s="140" t="s">
        <v>116</v>
      </c>
      <c r="C75" s="171" t="s">
        <v>4526</v>
      </c>
      <c r="E75" s="73" t="s">
        <v>2334</v>
      </c>
      <c r="G75" s="70" t="s">
        <v>2327</v>
      </c>
    </row>
    <row r="76" spans="2:7" x14ac:dyDescent="0.3">
      <c r="B76" s="140" t="s">
        <v>117</v>
      </c>
      <c r="C76" s="153" t="s">
        <v>4518</v>
      </c>
      <c r="E76" s="73" t="s">
        <v>2308</v>
      </c>
      <c r="G76" s="70" t="s">
        <v>2328</v>
      </c>
    </row>
    <row r="77" spans="2:7" x14ac:dyDescent="0.3">
      <c r="B77" s="140" t="s">
        <v>118</v>
      </c>
      <c r="C77" s="12" t="s">
        <v>4516</v>
      </c>
      <c r="E77" s="73" t="s">
        <v>2309</v>
      </c>
      <c r="G77" s="70" t="s">
        <v>2329</v>
      </c>
    </row>
    <row r="78" spans="2:7" x14ac:dyDescent="0.3">
      <c r="B78" s="140" t="s">
        <v>320</v>
      </c>
      <c r="C78" s="148" t="s">
        <v>4515</v>
      </c>
      <c r="E78" s="73" t="s">
        <v>2310</v>
      </c>
      <c r="G78" s="70" t="s">
        <v>2330</v>
      </c>
    </row>
    <row r="79" spans="2:7" x14ac:dyDescent="0.3">
      <c r="B79" s="140" t="s">
        <v>151</v>
      </c>
      <c r="C79" s="159" t="s">
        <v>4520</v>
      </c>
      <c r="E79" s="73" t="s">
        <v>2311</v>
      </c>
      <c r="G79" s="70" t="s">
        <v>2331</v>
      </c>
    </row>
    <row r="80" spans="2:7" x14ac:dyDescent="0.3">
      <c r="B80" s="140" t="s">
        <v>152</v>
      </c>
      <c r="C80" s="148" t="s">
        <v>4515</v>
      </c>
      <c r="E80" s="73" t="s">
        <v>2313</v>
      </c>
      <c r="G80" s="70" t="s">
        <v>2332</v>
      </c>
    </row>
    <row r="81" spans="2:7" ht="15" thickBot="1" x14ac:dyDescent="0.35">
      <c r="B81" s="140" t="s">
        <v>153</v>
      </c>
      <c r="C81" s="170" t="s">
        <v>4514</v>
      </c>
      <c r="E81" s="73" t="s">
        <v>2320</v>
      </c>
      <c r="G81" s="72" t="s">
        <v>2333</v>
      </c>
    </row>
    <row r="82" spans="2:7" x14ac:dyDescent="0.3">
      <c r="B82" s="140" t="s">
        <v>154</v>
      </c>
      <c r="C82" s="18" t="s">
        <v>4528</v>
      </c>
      <c r="E82" s="73" t="s">
        <v>2326</v>
      </c>
      <c r="G82" s="71" t="s">
        <v>2334</v>
      </c>
    </row>
    <row r="83" spans="2:7" ht="15" thickBot="1" x14ac:dyDescent="0.35">
      <c r="B83" s="140" t="s">
        <v>155</v>
      </c>
      <c r="C83" s="145" t="s">
        <v>4514</v>
      </c>
      <c r="E83" s="78" t="s">
        <v>2312</v>
      </c>
      <c r="G83" s="70" t="s">
        <v>2335</v>
      </c>
    </row>
    <row r="84" spans="2:7" x14ac:dyDescent="0.3">
      <c r="B84" s="140" t="s">
        <v>156</v>
      </c>
      <c r="C84" s="167" t="s">
        <v>4524</v>
      </c>
      <c r="E84" s="92" t="s">
        <v>2316</v>
      </c>
      <c r="G84" s="70" t="s">
        <v>2336</v>
      </c>
    </row>
    <row r="85" spans="2:7" x14ac:dyDescent="0.3">
      <c r="B85" s="140" t="s">
        <v>225</v>
      </c>
      <c r="C85" s="151" t="s">
        <v>4517</v>
      </c>
      <c r="E85" s="73" t="s">
        <v>2321</v>
      </c>
      <c r="G85" s="70" t="s">
        <v>2337</v>
      </c>
    </row>
    <row r="86" spans="2:7" x14ac:dyDescent="0.3">
      <c r="B86" s="140" t="s">
        <v>157</v>
      </c>
      <c r="C86" s="151" t="s">
        <v>4517</v>
      </c>
      <c r="E86" s="73" t="s">
        <v>2322</v>
      </c>
      <c r="G86" s="70" t="s">
        <v>2338</v>
      </c>
    </row>
    <row r="87" spans="2:7" x14ac:dyDescent="0.3">
      <c r="B87" s="140" t="s">
        <v>158</v>
      </c>
      <c r="C87" s="153" t="s">
        <v>4518</v>
      </c>
      <c r="E87" s="73" t="s">
        <v>2323</v>
      </c>
      <c r="G87" s="70" t="s">
        <v>2339</v>
      </c>
    </row>
    <row r="88" spans="2:7" x14ac:dyDescent="0.3">
      <c r="B88" s="140" t="s">
        <v>159</v>
      </c>
      <c r="C88" s="141" t="s">
        <v>4512</v>
      </c>
      <c r="E88" s="73" t="s">
        <v>2330</v>
      </c>
      <c r="G88" s="70" t="s">
        <v>2340</v>
      </c>
    </row>
    <row r="89" spans="2:7" x14ac:dyDescent="0.3">
      <c r="B89" s="140" t="s">
        <v>160</v>
      </c>
      <c r="C89" s="12" t="s">
        <v>4516</v>
      </c>
      <c r="E89" s="73" t="s">
        <v>2314</v>
      </c>
      <c r="G89" s="70" t="s">
        <v>2341</v>
      </c>
    </row>
    <row r="90" spans="2:7" x14ac:dyDescent="0.3">
      <c r="B90" s="140" t="s">
        <v>161</v>
      </c>
      <c r="C90" s="151" t="s">
        <v>4517</v>
      </c>
      <c r="E90" s="73" t="s">
        <v>2315</v>
      </c>
      <c r="G90" s="70" t="s">
        <v>2342</v>
      </c>
    </row>
    <row r="91" spans="2:7" x14ac:dyDescent="0.3">
      <c r="B91" s="140" t="s">
        <v>162</v>
      </c>
      <c r="C91" s="12" t="s">
        <v>4516</v>
      </c>
      <c r="E91" s="73" t="s">
        <v>2317</v>
      </c>
      <c r="G91" s="70" t="s">
        <v>2343</v>
      </c>
    </row>
    <row r="92" spans="2:7" x14ac:dyDescent="0.3">
      <c r="B92" s="140" t="s">
        <v>163</v>
      </c>
      <c r="C92" s="165" t="s">
        <v>4522</v>
      </c>
      <c r="E92" s="73" t="s">
        <v>2318</v>
      </c>
      <c r="G92" s="70" t="s">
        <v>2344</v>
      </c>
    </row>
    <row r="93" spans="2:7" x14ac:dyDescent="0.3">
      <c r="B93" s="140" t="s">
        <v>164</v>
      </c>
      <c r="C93" s="151" t="s">
        <v>4517</v>
      </c>
      <c r="E93" s="73" t="s">
        <v>2319</v>
      </c>
      <c r="G93" s="70" t="s">
        <v>2345</v>
      </c>
    </row>
    <row r="94" spans="2:7" ht="15" thickBot="1" x14ac:dyDescent="0.35">
      <c r="B94" s="140" t="s">
        <v>165</v>
      </c>
      <c r="C94" s="168" t="s">
        <v>4525</v>
      </c>
      <c r="E94" s="73" t="s">
        <v>2324</v>
      </c>
      <c r="G94" s="72" t="s">
        <v>2346</v>
      </c>
    </row>
    <row r="95" spans="2:7" x14ac:dyDescent="0.3">
      <c r="B95" s="140" t="s">
        <v>18</v>
      </c>
      <c r="C95" s="18" t="s">
        <v>4528</v>
      </c>
      <c r="E95" s="73" t="s">
        <v>2325</v>
      </c>
      <c r="G95" s="71" t="s">
        <v>2347</v>
      </c>
    </row>
    <row r="96" spans="2:7" ht="15" thickBot="1" x14ac:dyDescent="0.35">
      <c r="B96" s="140" t="s">
        <v>166</v>
      </c>
      <c r="C96" s="164" t="s">
        <v>4521</v>
      </c>
      <c r="E96" s="78" t="s">
        <v>2327</v>
      </c>
      <c r="G96" s="70" t="s">
        <v>2348</v>
      </c>
    </row>
    <row r="97" spans="2:7" x14ac:dyDescent="0.3">
      <c r="B97" s="140" t="s">
        <v>21</v>
      </c>
      <c r="C97" s="153" t="s">
        <v>4518</v>
      </c>
      <c r="E97" s="92" t="s">
        <v>2328</v>
      </c>
      <c r="G97" s="70" t="s">
        <v>2349</v>
      </c>
    </row>
    <row r="98" spans="2:7" x14ac:dyDescent="0.3">
      <c r="B98" s="140" t="s">
        <v>167</v>
      </c>
      <c r="C98" s="157" t="s">
        <v>4519</v>
      </c>
      <c r="E98" s="73" t="s">
        <v>2329</v>
      </c>
      <c r="G98" s="70" t="s">
        <v>2350</v>
      </c>
    </row>
    <row r="99" spans="2:7" x14ac:dyDescent="0.3">
      <c r="B99" s="140" t="s">
        <v>168</v>
      </c>
      <c r="C99" s="145" t="s">
        <v>4514</v>
      </c>
      <c r="E99" s="93" t="s">
        <v>4518</v>
      </c>
    </row>
    <row r="100" spans="2:7" x14ac:dyDescent="0.3">
      <c r="B100" s="140" t="s">
        <v>169</v>
      </c>
      <c r="C100" s="151" t="s">
        <v>4517</v>
      </c>
      <c r="E100" s="94" t="s">
        <v>4520</v>
      </c>
    </row>
    <row r="101" spans="2:7" x14ac:dyDescent="0.3">
      <c r="B101" s="140" t="s">
        <v>170</v>
      </c>
      <c r="C101" s="171" t="s">
        <v>4526</v>
      </c>
      <c r="E101" s="95" t="s">
        <v>4512</v>
      </c>
    </row>
    <row r="102" spans="2:7" x14ac:dyDescent="0.3">
      <c r="B102" s="140" t="s">
        <v>171</v>
      </c>
      <c r="C102" s="11" t="s">
        <v>4516</v>
      </c>
    </row>
    <row r="103" spans="2:7" x14ac:dyDescent="0.3">
      <c r="B103" s="140" t="s">
        <v>230</v>
      </c>
      <c r="C103" s="148" t="s">
        <v>4515</v>
      </c>
    </row>
    <row r="104" spans="2:7" x14ac:dyDescent="0.3">
      <c r="B104" s="140" t="s">
        <v>16</v>
      </c>
      <c r="C104" s="157" t="s">
        <v>4519</v>
      </c>
    </row>
    <row r="105" spans="2:7" x14ac:dyDescent="0.3">
      <c r="B105" s="140" t="s">
        <v>172</v>
      </c>
      <c r="C105" s="145" t="s">
        <v>4514</v>
      </c>
    </row>
    <row r="106" spans="2:7" x14ac:dyDescent="0.3">
      <c r="B106" s="140" t="s">
        <v>173</v>
      </c>
      <c r="C106" s="141" t="s">
        <v>4512</v>
      </c>
    </row>
    <row r="107" spans="2:7" x14ac:dyDescent="0.3">
      <c r="B107" s="140" t="s">
        <v>174</v>
      </c>
      <c r="C107" s="148" t="s">
        <v>4515</v>
      </c>
    </row>
    <row r="108" spans="2:7" x14ac:dyDescent="0.3">
      <c r="B108" s="140" t="s">
        <v>175</v>
      </c>
      <c r="C108" s="143" t="s">
        <v>4513</v>
      </c>
    </row>
    <row r="109" spans="2:7" x14ac:dyDescent="0.3">
      <c r="B109" s="140" t="s">
        <v>176</v>
      </c>
      <c r="C109" s="145" t="s">
        <v>4514</v>
      </c>
    </row>
    <row r="110" spans="2:7" x14ac:dyDescent="0.3">
      <c r="B110" s="140" t="s">
        <v>177</v>
      </c>
      <c r="C110" s="167" t="s">
        <v>4524</v>
      </c>
    </row>
    <row r="111" spans="2:7" x14ac:dyDescent="0.3">
      <c r="B111" s="140" t="s">
        <v>232</v>
      </c>
      <c r="C111" s="141" t="s">
        <v>4512</v>
      </c>
    </row>
    <row r="112" spans="2:7" x14ac:dyDescent="0.3">
      <c r="B112" s="140" t="s">
        <v>178</v>
      </c>
      <c r="C112" s="151" t="s">
        <v>4517</v>
      </c>
    </row>
    <row r="113" spans="2:3" ht="15" thickBot="1" x14ac:dyDescent="0.35">
      <c r="B113" s="140" t="s">
        <v>179</v>
      </c>
      <c r="C113" s="145" t="s">
        <v>4514</v>
      </c>
    </row>
    <row r="114" spans="2:3" x14ac:dyDescent="0.3">
      <c r="B114" s="140" t="s">
        <v>180</v>
      </c>
      <c r="C114" s="18" t="s">
        <v>4528</v>
      </c>
    </row>
    <row r="115" spans="2:3" x14ac:dyDescent="0.3">
      <c r="B115" s="140" t="s">
        <v>181</v>
      </c>
      <c r="C115" s="148" t="s">
        <v>4515</v>
      </c>
    </row>
    <row r="116" spans="2:3" x14ac:dyDescent="0.3">
      <c r="B116" s="140" t="s">
        <v>182</v>
      </c>
      <c r="C116" s="167" t="s">
        <v>4524</v>
      </c>
    </row>
    <row r="117" spans="2:3" x14ac:dyDescent="0.3">
      <c r="B117" s="140" t="s">
        <v>183</v>
      </c>
      <c r="C117" s="165" t="s">
        <v>4522</v>
      </c>
    </row>
    <row r="118" spans="2:3" x14ac:dyDescent="0.3">
      <c r="B118" s="140" t="s">
        <v>12</v>
      </c>
      <c r="C118" s="165" t="s">
        <v>4522</v>
      </c>
    </row>
    <row r="119" spans="2:3" x14ac:dyDescent="0.3">
      <c r="B119" s="140" t="s">
        <v>55</v>
      </c>
      <c r="C119" s="11" t="s">
        <v>4516</v>
      </c>
    </row>
    <row r="120" spans="2:3" x14ac:dyDescent="0.3">
      <c r="B120" s="140" t="s">
        <v>56</v>
      </c>
      <c r="C120" s="141" t="s">
        <v>4512</v>
      </c>
    </row>
    <row r="121" spans="2:3" x14ac:dyDescent="0.3">
      <c r="B121" s="140" t="s">
        <v>298</v>
      </c>
      <c r="C121" s="171" t="s">
        <v>4526</v>
      </c>
    </row>
    <row r="122" spans="2:3" x14ac:dyDescent="0.3">
      <c r="B122" s="140" t="s">
        <v>57</v>
      </c>
      <c r="C122" s="167" t="s">
        <v>4524</v>
      </c>
    </row>
    <row r="123" spans="2:3" x14ac:dyDescent="0.3">
      <c r="B123" s="140" t="s">
        <v>58</v>
      </c>
      <c r="C123" s="145" t="s">
        <v>4514</v>
      </c>
    </row>
    <row r="124" spans="2:3" x14ac:dyDescent="0.3">
      <c r="B124" s="140" t="s">
        <v>59</v>
      </c>
      <c r="C124" s="12" t="s">
        <v>4516</v>
      </c>
    </row>
    <row r="125" spans="2:3" x14ac:dyDescent="0.3">
      <c r="B125" s="140" t="s">
        <v>60</v>
      </c>
      <c r="C125" s="153" t="s">
        <v>4518</v>
      </c>
    </row>
    <row r="126" spans="2:3" x14ac:dyDescent="0.3">
      <c r="B126" s="140" t="s">
        <v>61</v>
      </c>
      <c r="C126" s="172" t="s">
        <v>4527</v>
      </c>
    </row>
    <row r="127" spans="2:3" ht="15" thickBot="1" x14ac:dyDescent="0.35">
      <c r="B127" s="140" t="s">
        <v>62</v>
      </c>
      <c r="C127" s="165" t="s">
        <v>4522</v>
      </c>
    </row>
    <row r="128" spans="2:3" x14ac:dyDescent="0.3">
      <c r="B128" s="140" t="s">
        <v>228</v>
      </c>
      <c r="C128" s="18" t="s">
        <v>4528</v>
      </c>
    </row>
    <row r="129" spans="2:3" x14ac:dyDescent="0.3">
      <c r="B129" s="140" t="s">
        <v>292</v>
      </c>
      <c r="C129" s="12" t="s">
        <v>4516</v>
      </c>
    </row>
    <row r="130" spans="2:3" x14ac:dyDescent="0.3">
      <c r="B130" s="140" t="s">
        <v>63</v>
      </c>
      <c r="C130" s="12" t="s">
        <v>4516</v>
      </c>
    </row>
    <row r="131" spans="2:3" x14ac:dyDescent="0.3">
      <c r="B131" s="140" t="s">
        <v>64</v>
      </c>
      <c r="C131" s="12" t="s">
        <v>4516</v>
      </c>
    </row>
    <row r="132" spans="2:3" x14ac:dyDescent="0.3">
      <c r="B132" s="140" t="s">
        <v>65</v>
      </c>
      <c r="C132" s="143" t="s">
        <v>4513</v>
      </c>
    </row>
    <row r="133" spans="2:3" x14ac:dyDescent="0.3">
      <c r="B133" s="140" t="s">
        <v>66</v>
      </c>
      <c r="C133" s="148" t="s">
        <v>4515</v>
      </c>
    </row>
    <row r="134" spans="2:3" x14ac:dyDescent="0.3">
      <c r="B134" s="140" t="s">
        <v>67</v>
      </c>
      <c r="C134" s="141" t="s">
        <v>4512</v>
      </c>
    </row>
    <row r="135" spans="2:3" x14ac:dyDescent="0.3">
      <c r="B135" s="140" t="s">
        <v>68</v>
      </c>
      <c r="C135" s="143" t="s">
        <v>4513</v>
      </c>
    </row>
    <row r="136" spans="2:3" x14ac:dyDescent="0.3">
      <c r="B136" s="140" t="s">
        <v>69</v>
      </c>
      <c r="C136" s="153" t="s">
        <v>4518</v>
      </c>
    </row>
    <row r="137" spans="2:3" x14ac:dyDescent="0.3">
      <c r="B137" s="140" t="s">
        <v>70</v>
      </c>
      <c r="C137" s="143" t="s">
        <v>4513</v>
      </c>
    </row>
    <row r="138" spans="2:3" x14ac:dyDescent="0.3">
      <c r="B138" s="140" t="s">
        <v>71</v>
      </c>
      <c r="C138" s="11" t="s">
        <v>4516</v>
      </c>
    </row>
    <row r="139" spans="2:3" x14ac:dyDescent="0.3">
      <c r="B139" s="140" t="s">
        <v>72</v>
      </c>
      <c r="C139" s="165" t="s">
        <v>4522</v>
      </c>
    </row>
    <row r="140" spans="2:3" x14ac:dyDescent="0.3">
      <c r="B140" s="140" t="s">
        <v>73</v>
      </c>
      <c r="C140" s="153" t="s">
        <v>4518</v>
      </c>
    </row>
    <row r="141" spans="2:3" ht="15" thickBot="1" x14ac:dyDescent="0.35">
      <c r="B141" s="140" t="s">
        <v>74</v>
      </c>
      <c r="C141" s="141" t="s">
        <v>4512</v>
      </c>
    </row>
    <row r="142" spans="2:3" x14ac:dyDescent="0.3">
      <c r="B142" s="140" t="s">
        <v>75</v>
      </c>
      <c r="C142" s="18" t="s">
        <v>4528</v>
      </c>
    </row>
    <row r="143" spans="2:3" x14ac:dyDescent="0.3">
      <c r="B143" s="140" t="s">
        <v>76</v>
      </c>
      <c r="C143" s="151" t="s">
        <v>4517</v>
      </c>
    </row>
    <row r="144" spans="2:3" ht="15" thickBot="1" x14ac:dyDescent="0.35">
      <c r="B144" s="140" t="s">
        <v>77</v>
      </c>
      <c r="C144" s="145" t="s">
        <v>4514</v>
      </c>
    </row>
    <row r="145" spans="2:3" ht="15" thickBot="1" x14ac:dyDescent="0.35">
      <c r="B145" s="140" t="s">
        <v>78</v>
      </c>
      <c r="C145" s="18" t="s">
        <v>4528</v>
      </c>
    </row>
    <row r="146" spans="2:3" x14ac:dyDescent="0.3">
      <c r="B146" s="140" t="s">
        <v>4530</v>
      </c>
      <c r="C146" s="18" t="s">
        <v>4528</v>
      </c>
    </row>
    <row r="147" spans="2:3" x14ac:dyDescent="0.3">
      <c r="B147" s="140" t="s">
        <v>15</v>
      </c>
      <c r="C147" s="12" t="s">
        <v>4516</v>
      </c>
    </row>
    <row r="148" spans="2:3" x14ac:dyDescent="0.3">
      <c r="B148" s="140" t="s">
        <v>79</v>
      </c>
      <c r="C148" s="159" t="s">
        <v>4520</v>
      </c>
    </row>
    <row r="149" spans="2:3" x14ac:dyDescent="0.3">
      <c r="B149" s="140" t="s">
        <v>80</v>
      </c>
      <c r="C149" s="151" t="s">
        <v>4517</v>
      </c>
    </row>
    <row r="150" spans="2:3" x14ac:dyDescent="0.3">
      <c r="B150" s="140" t="s">
        <v>81</v>
      </c>
      <c r="C150" s="12" t="s">
        <v>4516</v>
      </c>
    </row>
    <row r="151" spans="2:3" x14ac:dyDescent="0.3">
      <c r="B151" s="140" t="s">
        <v>82</v>
      </c>
      <c r="C151" s="143" t="s">
        <v>4513</v>
      </c>
    </row>
    <row r="152" spans="2:3" x14ac:dyDescent="0.3">
      <c r="B152" s="140" t="s">
        <v>83</v>
      </c>
      <c r="C152" s="172" t="s">
        <v>4527</v>
      </c>
    </row>
    <row r="153" spans="2:3" x14ac:dyDescent="0.3">
      <c r="B153" s="140" t="s">
        <v>84</v>
      </c>
      <c r="C153" s="141" t="s">
        <v>4512</v>
      </c>
    </row>
    <row r="154" spans="2:3" x14ac:dyDescent="0.3">
      <c r="B154" s="140" t="s">
        <v>119</v>
      </c>
      <c r="C154" s="164" t="s">
        <v>4521</v>
      </c>
    </row>
    <row r="155" spans="2:3" x14ac:dyDescent="0.3">
      <c r="B155" s="140" t="s">
        <v>120</v>
      </c>
      <c r="C155" s="165" t="s">
        <v>4522</v>
      </c>
    </row>
    <row r="156" spans="2:3" x14ac:dyDescent="0.3">
      <c r="B156" s="140" t="s">
        <v>121</v>
      </c>
      <c r="C156" s="145" t="s">
        <v>4514</v>
      </c>
    </row>
    <row r="157" spans="2:3" x14ac:dyDescent="0.3">
      <c r="B157" s="140" t="s">
        <v>122</v>
      </c>
      <c r="C157" s="151" t="s">
        <v>4517</v>
      </c>
    </row>
    <row r="158" spans="2:3" x14ac:dyDescent="0.3">
      <c r="B158" s="140" t="s">
        <v>123</v>
      </c>
      <c r="C158" s="145" t="s">
        <v>4514</v>
      </c>
    </row>
    <row r="159" spans="2:3" x14ac:dyDescent="0.3">
      <c r="B159" s="140" t="s">
        <v>124</v>
      </c>
      <c r="C159" s="170" t="s">
        <v>4514</v>
      </c>
    </row>
    <row r="160" spans="2:3" x14ac:dyDescent="0.3">
      <c r="B160" s="140" t="s">
        <v>125</v>
      </c>
      <c r="C160" s="153" t="s">
        <v>4518</v>
      </c>
    </row>
    <row r="161" spans="2:3" x14ac:dyDescent="0.3">
      <c r="B161" s="140" t="s">
        <v>126</v>
      </c>
      <c r="C161" s="12" t="s">
        <v>4516</v>
      </c>
    </row>
    <row r="162" spans="2:3" ht="15" thickBot="1" x14ac:dyDescent="0.35">
      <c r="B162" s="140" t="s">
        <v>127</v>
      </c>
      <c r="C162" s="167" t="s">
        <v>4524</v>
      </c>
    </row>
    <row r="163" spans="2:3" x14ac:dyDescent="0.3">
      <c r="B163" s="140" t="s">
        <v>128</v>
      </c>
      <c r="C163" s="173" t="s">
        <v>4514</v>
      </c>
    </row>
    <row r="164" spans="2:3" x14ac:dyDescent="0.3">
      <c r="B164" s="140" t="s">
        <v>129</v>
      </c>
      <c r="C164" s="145" t="s">
        <v>4514</v>
      </c>
    </row>
    <row r="165" spans="2:3" x14ac:dyDescent="0.3">
      <c r="B165" s="140" t="s">
        <v>11</v>
      </c>
      <c r="C165" s="145" t="s">
        <v>4514</v>
      </c>
    </row>
    <row r="166" spans="2:3" x14ac:dyDescent="0.3">
      <c r="B166" s="140" t="s">
        <v>130</v>
      </c>
      <c r="C166" s="168" t="s">
        <v>4525</v>
      </c>
    </row>
    <row r="167" spans="2:3" x14ac:dyDescent="0.3">
      <c r="B167" s="140" t="s">
        <v>131</v>
      </c>
      <c r="C167" s="143" t="s">
        <v>4513</v>
      </c>
    </row>
    <row r="168" spans="2:3" x14ac:dyDescent="0.3">
      <c r="B168" s="140" t="s">
        <v>132</v>
      </c>
      <c r="C168" s="153" t="s">
        <v>4518</v>
      </c>
    </row>
    <row r="169" spans="2:3" x14ac:dyDescent="0.3">
      <c r="B169" s="140" t="s">
        <v>133</v>
      </c>
      <c r="C169" s="153" t="s">
        <v>4518</v>
      </c>
    </row>
    <row r="170" spans="2:3" x14ac:dyDescent="0.3">
      <c r="B170" s="140" t="s">
        <v>189</v>
      </c>
      <c r="C170" s="11" t="s">
        <v>4516</v>
      </c>
    </row>
    <row r="171" spans="2:3" x14ac:dyDescent="0.3">
      <c r="B171" s="140" t="s">
        <v>4529</v>
      </c>
      <c r="C171" s="11" t="s">
        <v>4516</v>
      </c>
    </row>
    <row r="172" spans="2:3" x14ac:dyDescent="0.3">
      <c r="B172" s="140" t="s">
        <v>134</v>
      </c>
      <c r="C172" s="145" t="s">
        <v>4514</v>
      </c>
    </row>
    <row r="173" spans="2:3" x14ac:dyDescent="0.3">
      <c r="B173" s="140" t="s">
        <v>135</v>
      </c>
      <c r="C173" s="153" t="s">
        <v>4518</v>
      </c>
    </row>
    <row r="174" spans="2:3" x14ac:dyDescent="0.3">
      <c r="B174" s="140" t="s">
        <v>136</v>
      </c>
      <c r="C174" s="159" t="s">
        <v>4520</v>
      </c>
    </row>
    <row r="175" spans="2:3" x14ac:dyDescent="0.3">
      <c r="B175" s="140" t="s">
        <v>137</v>
      </c>
      <c r="C175" s="172" t="s">
        <v>4527</v>
      </c>
    </row>
    <row r="176" spans="2:3" x14ac:dyDescent="0.3">
      <c r="B176" s="140" t="s">
        <v>138</v>
      </c>
      <c r="C176" s="153" t="s">
        <v>4518</v>
      </c>
    </row>
    <row r="177" spans="2:3" x14ac:dyDescent="0.3">
      <c r="B177" s="140" t="s">
        <v>139</v>
      </c>
      <c r="C177" s="145" t="s">
        <v>4514</v>
      </c>
    </row>
    <row r="178" spans="2:3" x14ac:dyDescent="0.3">
      <c r="B178" s="140" t="s">
        <v>140</v>
      </c>
      <c r="C178" s="153" t="s">
        <v>4518</v>
      </c>
    </row>
    <row r="179" spans="2:3" x14ac:dyDescent="0.3">
      <c r="B179" s="140" t="s">
        <v>141</v>
      </c>
      <c r="C179" s="141" t="s">
        <v>4512</v>
      </c>
    </row>
    <row r="180" spans="2:3" x14ac:dyDescent="0.3">
      <c r="B180" s="140" t="s">
        <v>142</v>
      </c>
      <c r="C180" s="168" t="s">
        <v>4525</v>
      </c>
    </row>
    <row r="181" spans="2:3" x14ac:dyDescent="0.3">
      <c r="B181" s="140" t="s">
        <v>143</v>
      </c>
      <c r="C181" s="153" t="s">
        <v>4518</v>
      </c>
    </row>
    <row r="182" spans="2:3" x14ac:dyDescent="0.3">
      <c r="B182" s="140" t="s">
        <v>144</v>
      </c>
      <c r="C182" s="12" t="s">
        <v>4516</v>
      </c>
    </row>
    <row r="183" spans="2:3" x14ac:dyDescent="0.3">
      <c r="B183" s="140" t="s">
        <v>145</v>
      </c>
      <c r="C183" s="172" t="s">
        <v>4527</v>
      </c>
    </row>
    <row r="184" spans="2:3" x14ac:dyDescent="0.3">
      <c r="B184" s="140" t="s">
        <v>146</v>
      </c>
      <c r="C184" s="141" t="s">
        <v>4512</v>
      </c>
    </row>
    <row r="185" spans="2:3" x14ac:dyDescent="0.3">
      <c r="B185" s="140" t="s">
        <v>147</v>
      </c>
      <c r="C185" s="157" t="s">
        <v>4519</v>
      </c>
    </row>
    <row r="186" spans="2:3" x14ac:dyDescent="0.3">
      <c r="B186" s="140" t="s">
        <v>148</v>
      </c>
      <c r="C186" s="157" t="s">
        <v>4519</v>
      </c>
    </row>
    <row r="187" spans="2:3" x14ac:dyDescent="0.3">
      <c r="B187" s="140" t="s">
        <v>149</v>
      </c>
      <c r="C187" s="153" t="s">
        <v>4518</v>
      </c>
    </row>
    <row r="188" spans="2:3" x14ac:dyDescent="0.3">
      <c r="B188" s="140" t="s">
        <v>150</v>
      </c>
      <c r="C188" s="143" t="s">
        <v>4513</v>
      </c>
    </row>
    <row r="189" spans="2:3" x14ac:dyDescent="0.3">
      <c r="B189" s="140" t="s">
        <v>184</v>
      </c>
      <c r="C189" s="153" t="s">
        <v>4518</v>
      </c>
    </row>
    <row r="190" spans="2:3" x14ac:dyDescent="0.3">
      <c r="B190" s="140" t="s">
        <v>185</v>
      </c>
      <c r="C190" s="169" t="s">
        <v>4513</v>
      </c>
    </row>
    <row r="191" spans="2:3" x14ac:dyDescent="0.3">
      <c r="B191" s="140" t="s">
        <v>1220</v>
      </c>
      <c r="C191" s="11" t="s">
        <v>4516</v>
      </c>
    </row>
    <row r="192" spans="2:3" x14ac:dyDescent="0.3">
      <c r="B192" s="140" t="s">
        <v>187</v>
      </c>
      <c r="C192" s="12" t="s">
        <v>4516</v>
      </c>
    </row>
    <row r="193" spans="2:3" x14ac:dyDescent="0.3">
      <c r="B193" s="140" t="s">
        <v>188</v>
      </c>
      <c r="C193" s="153" t="s">
        <v>4518</v>
      </c>
    </row>
    <row r="194" spans="2:3" x14ac:dyDescent="0.3">
      <c r="B194" s="140" t="s">
        <v>13</v>
      </c>
      <c r="C194" s="171" t="s">
        <v>4526</v>
      </c>
    </row>
    <row r="195" spans="2:3" x14ac:dyDescent="0.3">
      <c r="B195" s="140" t="s">
        <v>190</v>
      </c>
      <c r="C195" s="151" t="s">
        <v>4517</v>
      </c>
    </row>
    <row r="196" spans="2:3" x14ac:dyDescent="0.3">
      <c r="B196" s="140" t="s">
        <v>191</v>
      </c>
      <c r="C196" s="11" t="s">
        <v>4516</v>
      </c>
    </row>
    <row r="197" spans="2:3" x14ac:dyDescent="0.3">
      <c r="B197" s="140" t="s">
        <v>192</v>
      </c>
      <c r="C197" s="11" t="s">
        <v>4516</v>
      </c>
    </row>
    <row r="198" spans="2:3" x14ac:dyDescent="0.3">
      <c r="B198" s="140" t="s">
        <v>193</v>
      </c>
      <c r="C198" s="145" t="s">
        <v>4514</v>
      </c>
    </row>
    <row r="199" spans="2:3" x14ac:dyDescent="0.3">
      <c r="B199" s="140" t="s">
        <v>194</v>
      </c>
      <c r="C199" s="159" t="s">
        <v>4520</v>
      </c>
    </row>
    <row r="200" spans="2:3" x14ac:dyDescent="0.3">
      <c r="B200" s="140" t="s">
        <v>195</v>
      </c>
      <c r="C200" s="153" t="s">
        <v>4518</v>
      </c>
    </row>
    <row r="201" spans="2:3" x14ac:dyDescent="0.3">
      <c r="B201" s="140" t="s">
        <v>196</v>
      </c>
      <c r="C201" s="167" t="s">
        <v>4524</v>
      </c>
    </row>
    <row r="202" spans="2:3" x14ac:dyDescent="0.3">
      <c r="B202" s="140" t="s">
        <v>197</v>
      </c>
      <c r="C202" s="165" t="s">
        <v>4522</v>
      </c>
    </row>
    <row r="203" spans="2:3" x14ac:dyDescent="0.3">
      <c r="B203" s="140" t="s">
        <v>291</v>
      </c>
      <c r="C203" s="148" t="s">
        <v>4515</v>
      </c>
    </row>
    <row r="204" spans="2:3" x14ac:dyDescent="0.3">
      <c r="B204" s="140" t="s">
        <v>198</v>
      </c>
      <c r="C204" s="145" t="s">
        <v>4514</v>
      </c>
    </row>
    <row r="205" spans="2:3" x14ac:dyDescent="0.3">
      <c r="B205" s="140" t="s">
        <v>199</v>
      </c>
      <c r="C205" s="153" t="s">
        <v>4518</v>
      </c>
    </row>
    <row r="206" spans="2:3" x14ac:dyDescent="0.3">
      <c r="B206" s="140" t="s">
        <v>200</v>
      </c>
      <c r="C206" s="11" t="s">
        <v>4516</v>
      </c>
    </row>
    <row r="207" spans="2:3" x14ac:dyDescent="0.3">
      <c r="B207" s="140" t="s">
        <v>201</v>
      </c>
      <c r="C207" s="143" t="s">
        <v>4513</v>
      </c>
    </row>
    <row r="208" spans="2:3" x14ac:dyDescent="0.3">
      <c r="B208" s="140" t="s">
        <v>202</v>
      </c>
      <c r="C208" s="143" t="s">
        <v>4513</v>
      </c>
    </row>
    <row r="209" spans="2:3" x14ac:dyDescent="0.3">
      <c r="B209" s="140" t="s">
        <v>203</v>
      </c>
      <c r="C209" s="141" t="s">
        <v>4512</v>
      </c>
    </row>
    <row r="210" spans="2:3" x14ac:dyDescent="0.3">
      <c r="B210" s="140" t="s">
        <v>14</v>
      </c>
      <c r="C210" s="143" t="s">
        <v>4513</v>
      </c>
    </row>
    <row r="211" spans="2:3" x14ac:dyDescent="0.3">
      <c r="B211" s="140" t="s">
        <v>204</v>
      </c>
      <c r="C211" s="148" t="s">
        <v>4515</v>
      </c>
    </row>
    <row r="212" spans="2:3" x14ac:dyDescent="0.3">
      <c r="B212" s="140" t="s">
        <v>205</v>
      </c>
      <c r="C212" s="145" t="s">
        <v>4514</v>
      </c>
    </row>
    <row r="213" spans="2:3" x14ac:dyDescent="0.3">
      <c r="B213" s="140" t="s">
        <v>206</v>
      </c>
      <c r="C213" s="159" t="s">
        <v>4520</v>
      </c>
    </row>
    <row r="214" spans="2:3" x14ac:dyDescent="0.3">
      <c r="B214" s="140" t="s">
        <v>207</v>
      </c>
      <c r="C214" s="145" t="s">
        <v>4514</v>
      </c>
    </row>
    <row r="215" spans="2:3" x14ac:dyDescent="0.3">
      <c r="B215" s="140" t="s">
        <v>208</v>
      </c>
      <c r="C215" s="145" t="s">
        <v>4514</v>
      </c>
    </row>
    <row r="216" spans="2:3" x14ac:dyDescent="0.3">
      <c r="B216" s="140" t="s">
        <v>209</v>
      </c>
      <c r="C216" s="141" t="s">
        <v>4512</v>
      </c>
    </row>
    <row r="217" spans="2:3" x14ac:dyDescent="0.3">
      <c r="B217" s="140" t="s">
        <v>210</v>
      </c>
      <c r="C217" s="151" t="s">
        <v>4517</v>
      </c>
    </row>
    <row r="218" spans="2:3" x14ac:dyDescent="0.3">
      <c r="B218" s="140" t="s">
        <v>23</v>
      </c>
      <c r="C218" s="141" t="s">
        <v>4512</v>
      </c>
    </row>
    <row r="219" spans="2:3" x14ac:dyDescent="0.3">
      <c r="B219" s="174" t="s">
        <v>211</v>
      </c>
      <c r="C219" s="175" t="s">
        <v>4515</v>
      </c>
    </row>
    <row r="220" spans="2:3" x14ac:dyDescent="0.3">
      <c r="B220" s="70" t="s">
        <v>1990</v>
      </c>
      <c r="C220" s="103" t="s">
        <v>2002</v>
      </c>
    </row>
    <row r="221" spans="2:3" x14ac:dyDescent="0.3">
      <c r="B221" s="135" t="s">
        <v>1991</v>
      </c>
      <c r="C221" s="103" t="s">
        <v>2003</v>
      </c>
    </row>
    <row r="222" spans="2:3" x14ac:dyDescent="0.3">
      <c r="B222" s="70" t="s">
        <v>1992</v>
      </c>
      <c r="C222" s="103" t="s">
        <v>2004</v>
      </c>
    </row>
    <row r="223" spans="2:3" x14ac:dyDescent="0.3">
      <c r="B223" s="70" t="s">
        <v>1993</v>
      </c>
      <c r="C223" s="103" t="s">
        <v>2005</v>
      </c>
    </row>
    <row r="224" spans="2:3" x14ac:dyDescent="0.3">
      <c r="B224" s="135" t="s">
        <v>1994</v>
      </c>
      <c r="C224" s="103" t="s">
        <v>2006</v>
      </c>
    </row>
    <row r="225" spans="2:3" x14ac:dyDescent="0.3">
      <c r="B225" s="70" t="s">
        <v>1995</v>
      </c>
      <c r="C225" s="103" t="s">
        <v>2007</v>
      </c>
    </row>
    <row r="226" spans="2:3" x14ac:dyDescent="0.3">
      <c r="B226" s="70" t="s">
        <v>1996</v>
      </c>
      <c r="C226" s="103" t="s">
        <v>2008</v>
      </c>
    </row>
    <row r="227" spans="2:3" x14ac:dyDescent="0.3">
      <c r="B227" s="70" t="s">
        <v>1997</v>
      </c>
      <c r="C227" s="103" t="s">
        <v>2009</v>
      </c>
    </row>
    <row r="228" spans="2:3" x14ac:dyDescent="0.3">
      <c r="B228" s="135" t="s">
        <v>1998</v>
      </c>
      <c r="C228" s="103" t="s">
        <v>2010</v>
      </c>
    </row>
    <row r="229" spans="2:3" x14ac:dyDescent="0.3">
      <c r="B229" s="70" t="s">
        <v>2766</v>
      </c>
      <c r="C229" s="103" t="s">
        <v>4532</v>
      </c>
    </row>
    <row r="230" spans="2:3" x14ac:dyDescent="0.3">
      <c r="B230" s="137" t="s">
        <v>4050</v>
      </c>
      <c r="C230" s="103" t="s">
        <v>2011</v>
      </c>
    </row>
    <row r="231" spans="2:3" x14ac:dyDescent="0.3">
      <c r="B231" s="70" t="s">
        <v>1999</v>
      </c>
      <c r="C231" s="103" t="s">
        <v>2011</v>
      </c>
    </row>
    <row r="232" spans="2:3" x14ac:dyDescent="0.3">
      <c r="B232" s="70" t="s">
        <v>2000</v>
      </c>
      <c r="C232" s="103" t="s">
        <v>2012</v>
      </c>
    </row>
    <row r="233" spans="2:3" x14ac:dyDescent="0.3">
      <c r="B233" s="70" t="s">
        <v>2001</v>
      </c>
      <c r="C233" s="103" t="s">
        <v>2013</v>
      </c>
    </row>
    <row r="234" spans="2:3" x14ac:dyDescent="0.3">
      <c r="B234" s="70" t="s">
        <v>2300</v>
      </c>
      <c r="C234" s="103" t="s">
        <v>2284</v>
      </c>
    </row>
    <row r="235" spans="2:3" x14ac:dyDescent="0.3">
      <c r="B235" s="70" t="s">
        <v>2301</v>
      </c>
      <c r="C235" s="103" t="s">
        <v>2285</v>
      </c>
    </row>
    <row r="236" spans="2:3" x14ac:dyDescent="0.3">
      <c r="B236" s="70" t="s">
        <v>2036</v>
      </c>
      <c r="C236" s="103" t="s">
        <v>2131</v>
      </c>
    </row>
    <row r="237" spans="2:3" x14ac:dyDescent="0.3">
      <c r="B237" s="70" t="s">
        <v>2243</v>
      </c>
      <c r="C237" s="103" t="s">
        <v>2283</v>
      </c>
    </row>
    <row r="238" spans="2:3" x14ac:dyDescent="0.3">
      <c r="B238" s="70" t="s">
        <v>2286</v>
      </c>
      <c r="C238" s="103" t="s">
        <v>2291</v>
      </c>
    </row>
    <row r="239" spans="2:3" x14ac:dyDescent="0.3">
      <c r="B239" s="70" t="s">
        <v>2287</v>
      </c>
      <c r="C239" s="103" t="s">
        <v>2292</v>
      </c>
    </row>
    <row r="240" spans="2:3" x14ac:dyDescent="0.3">
      <c r="B240" s="70" t="s">
        <v>2288</v>
      </c>
      <c r="C240" s="103" t="s">
        <v>2293</v>
      </c>
    </row>
    <row r="241" spans="2:3" x14ac:dyDescent="0.3">
      <c r="B241" s="70" t="s">
        <v>4534</v>
      </c>
      <c r="C241" s="103" t="s">
        <v>2293</v>
      </c>
    </row>
    <row r="242" spans="2:3" x14ac:dyDescent="0.3">
      <c r="B242" s="70" t="s">
        <v>2289</v>
      </c>
      <c r="C242" s="103" t="s">
        <v>2294</v>
      </c>
    </row>
    <row r="243" spans="2:3" x14ac:dyDescent="0.3">
      <c r="B243" s="70" t="s">
        <v>2290</v>
      </c>
      <c r="C243" s="103" t="s">
        <v>2295</v>
      </c>
    </row>
    <row r="244" spans="2:3" x14ac:dyDescent="0.3">
      <c r="B244" s="70" t="s">
        <v>2014</v>
      </c>
      <c r="C244" s="103" t="s">
        <v>2025</v>
      </c>
    </row>
    <row r="245" spans="2:3" x14ac:dyDescent="0.3">
      <c r="B245" s="70" t="s">
        <v>2015</v>
      </c>
      <c r="C245" s="103" t="s">
        <v>2026</v>
      </c>
    </row>
    <row r="246" spans="2:3" x14ac:dyDescent="0.3">
      <c r="B246" s="70" t="s">
        <v>2016</v>
      </c>
      <c r="C246" s="103" t="s">
        <v>2027</v>
      </c>
    </row>
    <row r="247" spans="2:3" x14ac:dyDescent="0.3">
      <c r="B247" s="70" t="s">
        <v>2017</v>
      </c>
      <c r="C247" s="103" t="s">
        <v>2028</v>
      </c>
    </row>
    <row r="248" spans="2:3" x14ac:dyDescent="0.3">
      <c r="B248" s="70" t="s">
        <v>2018</v>
      </c>
      <c r="C248" s="103" t="s">
        <v>2029</v>
      </c>
    </row>
    <row r="249" spans="2:3" x14ac:dyDescent="0.3">
      <c r="B249" s="70" t="s">
        <v>2019</v>
      </c>
      <c r="C249" s="103" t="s">
        <v>2030</v>
      </c>
    </row>
    <row r="250" spans="2:3" x14ac:dyDescent="0.3">
      <c r="B250" s="70" t="s">
        <v>2020</v>
      </c>
      <c r="C250" s="103" t="s">
        <v>2031</v>
      </c>
    </row>
    <row r="251" spans="2:3" x14ac:dyDescent="0.3">
      <c r="B251" s="70" t="s">
        <v>2021</v>
      </c>
      <c r="C251" s="103" t="s">
        <v>2032</v>
      </c>
    </row>
    <row r="252" spans="2:3" x14ac:dyDescent="0.3">
      <c r="B252" s="70" t="s">
        <v>2022</v>
      </c>
      <c r="C252" s="103" t="s">
        <v>2033</v>
      </c>
    </row>
    <row r="253" spans="2:3" x14ac:dyDescent="0.3">
      <c r="B253" s="70" t="s">
        <v>2023</v>
      </c>
      <c r="C253" s="103" t="s">
        <v>2034</v>
      </c>
    </row>
    <row r="254" spans="2:3" x14ac:dyDescent="0.3">
      <c r="B254" s="70" t="s">
        <v>2024</v>
      </c>
      <c r="C254" s="103" t="s">
        <v>2035</v>
      </c>
    </row>
    <row r="255" spans="2:3" x14ac:dyDescent="0.3">
      <c r="B255" s="70" t="s">
        <v>2023</v>
      </c>
      <c r="C255" s="103" t="s">
        <v>2296</v>
      </c>
    </row>
    <row r="256" spans="2:3" x14ac:dyDescent="0.3">
      <c r="B256" s="70" t="s">
        <v>2024</v>
      </c>
      <c r="C256" s="103" t="s">
        <v>2297</v>
      </c>
    </row>
    <row r="257" spans="2:3" x14ac:dyDescent="0.3">
      <c r="B257" s="70" t="s">
        <v>2022</v>
      </c>
      <c r="C257" s="103" t="s">
        <v>2298</v>
      </c>
    </row>
    <row r="258" spans="2:3" x14ac:dyDescent="0.3">
      <c r="B258" s="70" t="s">
        <v>2021</v>
      </c>
      <c r="C258" s="103" t="s">
        <v>2299</v>
      </c>
    </row>
    <row r="259" spans="2:3" x14ac:dyDescent="0.3">
      <c r="B259" s="70" t="s">
        <v>2351</v>
      </c>
      <c r="C259" s="103" t="s">
        <v>2308</v>
      </c>
    </row>
    <row r="260" spans="2:3" x14ac:dyDescent="0.3">
      <c r="B260" s="70" t="s">
        <v>2352</v>
      </c>
      <c r="C260" s="103" t="s">
        <v>2309</v>
      </c>
    </row>
    <row r="261" spans="2:3" x14ac:dyDescent="0.3">
      <c r="B261" s="70" t="s">
        <v>2353</v>
      </c>
      <c r="C261" s="103" t="s">
        <v>2310</v>
      </c>
    </row>
    <row r="262" spans="2:3" x14ac:dyDescent="0.3">
      <c r="B262" s="70" t="s">
        <v>2354</v>
      </c>
      <c r="C262" s="103" t="s">
        <v>2311</v>
      </c>
    </row>
    <row r="263" spans="2:3" x14ac:dyDescent="0.3">
      <c r="B263" s="70" t="s">
        <v>2355</v>
      </c>
      <c r="C263" s="103" t="s">
        <v>2312</v>
      </c>
    </row>
    <row r="264" spans="2:3" x14ac:dyDescent="0.3">
      <c r="B264" s="70" t="s">
        <v>2356</v>
      </c>
      <c r="C264" s="103" t="s">
        <v>2313</v>
      </c>
    </row>
    <row r="265" spans="2:3" x14ac:dyDescent="0.3">
      <c r="B265" s="70" t="s">
        <v>2357</v>
      </c>
      <c r="C265" s="103" t="s">
        <v>2314</v>
      </c>
    </row>
    <row r="266" spans="2:3" x14ac:dyDescent="0.3">
      <c r="B266" s="70" t="s">
        <v>2358</v>
      </c>
      <c r="C266" s="103" t="s">
        <v>2315</v>
      </c>
    </row>
    <row r="267" spans="2:3" x14ac:dyDescent="0.3">
      <c r="B267" s="70" t="s">
        <v>2359</v>
      </c>
      <c r="C267" s="103" t="s">
        <v>2316</v>
      </c>
    </row>
    <row r="268" spans="2:3" x14ac:dyDescent="0.3">
      <c r="B268" s="70" t="s">
        <v>2360</v>
      </c>
      <c r="C268" s="103" t="s">
        <v>2317</v>
      </c>
    </row>
    <row r="269" spans="2:3" x14ac:dyDescent="0.3">
      <c r="B269" s="70" t="s">
        <v>2361</v>
      </c>
      <c r="C269" s="103" t="s">
        <v>2318</v>
      </c>
    </row>
    <row r="270" spans="2:3" x14ac:dyDescent="0.3">
      <c r="B270" s="70" t="s">
        <v>2362</v>
      </c>
      <c r="C270" s="103" t="s">
        <v>2319</v>
      </c>
    </row>
    <row r="271" spans="2:3" x14ac:dyDescent="0.3">
      <c r="B271" s="70" t="s">
        <v>2363</v>
      </c>
      <c r="C271" s="103" t="s">
        <v>2320</v>
      </c>
    </row>
    <row r="272" spans="2:3" x14ac:dyDescent="0.3">
      <c r="B272" s="70" t="s">
        <v>2364</v>
      </c>
      <c r="C272" s="103" t="s">
        <v>2321</v>
      </c>
    </row>
    <row r="273" spans="2:3" x14ac:dyDescent="0.3">
      <c r="B273" s="70" t="s">
        <v>2365</v>
      </c>
      <c r="C273" s="103" t="s">
        <v>2322</v>
      </c>
    </row>
    <row r="274" spans="2:3" x14ac:dyDescent="0.3">
      <c r="B274" s="70" t="s">
        <v>2366</v>
      </c>
      <c r="C274" s="103" t="s">
        <v>2323</v>
      </c>
    </row>
    <row r="275" spans="2:3" x14ac:dyDescent="0.3">
      <c r="B275" s="70" t="s">
        <v>2367</v>
      </c>
      <c r="C275" s="103" t="s">
        <v>2324</v>
      </c>
    </row>
    <row r="276" spans="2:3" x14ac:dyDescent="0.3">
      <c r="B276" s="70" t="s">
        <v>2368</v>
      </c>
      <c r="C276" s="103" t="s">
        <v>2325</v>
      </c>
    </row>
    <row r="277" spans="2:3" x14ac:dyDescent="0.3">
      <c r="B277" s="70" t="s">
        <v>2369</v>
      </c>
      <c r="C277" s="103" t="s">
        <v>2326</v>
      </c>
    </row>
    <row r="278" spans="2:3" x14ac:dyDescent="0.3">
      <c r="B278" s="70" t="s">
        <v>2370</v>
      </c>
      <c r="C278" s="103" t="s">
        <v>2327</v>
      </c>
    </row>
    <row r="279" spans="2:3" x14ac:dyDescent="0.3">
      <c r="B279" s="70" t="s">
        <v>2371</v>
      </c>
      <c r="C279" s="103" t="s">
        <v>2328</v>
      </c>
    </row>
    <row r="280" spans="2:3" x14ac:dyDescent="0.3">
      <c r="B280" s="70" t="s">
        <v>2372</v>
      </c>
      <c r="C280" s="103" t="s">
        <v>2329</v>
      </c>
    </row>
    <row r="281" spans="2:3" x14ac:dyDescent="0.3">
      <c r="B281" s="70" t="s">
        <v>2373</v>
      </c>
      <c r="C281" s="103" t="s">
        <v>2330</v>
      </c>
    </row>
    <row r="282" spans="2:3" x14ac:dyDescent="0.3">
      <c r="B282" s="70" t="s">
        <v>2374</v>
      </c>
      <c r="C282" s="103" t="s">
        <v>2331</v>
      </c>
    </row>
    <row r="283" spans="2:3" x14ac:dyDescent="0.3">
      <c r="B283" s="70" t="s">
        <v>2375</v>
      </c>
      <c r="C283" s="103" t="s">
        <v>2332</v>
      </c>
    </row>
    <row r="284" spans="2:3" x14ac:dyDescent="0.3">
      <c r="B284" s="70" t="s">
        <v>2376</v>
      </c>
      <c r="C284" s="103" t="s">
        <v>2333</v>
      </c>
    </row>
    <row r="285" spans="2:3" x14ac:dyDescent="0.3">
      <c r="B285" s="70" t="s">
        <v>2377</v>
      </c>
      <c r="C285" s="103" t="s">
        <v>2334</v>
      </c>
    </row>
    <row r="286" spans="2:3" x14ac:dyDescent="0.3">
      <c r="B286" s="70" t="s">
        <v>3853</v>
      </c>
      <c r="C286" s="103" t="s">
        <v>2335</v>
      </c>
    </row>
    <row r="287" spans="2:3" x14ac:dyDescent="0.3">
      <c r="B287" s="70" t="s">
        <v>2378</v>
      </c>
      <c r="C287" s="103" t="s">
        <v>2335</v>
      </c>
    </row>
    <row r="288" spans="2:3" x14ac:dyDescent="0.3">
      <c r="B288" s="70" t="s">
        <v>2379</v>
      </c>
      <c r="C288" s="103" t="s">
        <v>2336</v>
      </c>
    </row>
    <row r="289" spans="2:3" x14ac:dyDescent="0.3">
      <c r="B289" s="70" t="s">
        <v>2380</v>
      </c>
      <c r="C289" s="103" t="s">
        <v>2337</v>
      </c>
    </row>
    <row r="290" spans="2:3" x14ac:dyDescent="0.3">
      <c r="B290" s="70" t="s">
        <v>2381</v>
      </c>
      <c r="C290" s="103" t="s">
        <v>2338</v>
      </c>
    </row>
    <row r="291" spans="2:3" x14ac:dyDescent="0.3">
      <c r="B291" s="70" t="s">
        <v>2382</v>
      </c>
      <c r="C291" s="103" t="s">
        <v>2339</v>
      </c>
    </row>
    <row r="292" spans="2:3" x14ac:dyDescent="0.3">
      <c r="B292" s="70" t="s">
        <v>2383</v>
      </c>
      <c r="C292" s="103" t="s">
        <v>2340</v>
      </c>
    </row>
    <row r="293" spans="2:3" x14ac:dyDescent="0.3">
      <c r="B293" s="70" t="s">
        <v>2384</v>
      </c>
      <c r="C293" s="103" t="s">
        <v>2341</v>
      </c>
    </row>
    <row r="294" spans="2:3" x14ac:dyDescent="0.3">
      <c r="B294" s="70" t="s">
        <v>2385</v>
      </c>
      <c r="C294" s="103" t="s">
        <v>2342</v>
      </c>
    </row>
    <row r="295" spans="2:3" x14ac:dyDescent="0.3">
      <c r="B295" s="70" t="s">
        <v>2386</v>
      </c>
      <c r="C295" s="103" t="s">
        <v>2343</v>
      </c>
    </row>
    <row r="296" spans="2:3" x14ac:dyDescent="0.3">
      <c r="B296" s="70" t="s">
        <v>2387</v>
      </c>
      <c r="C296" s="103" t="s">
        <v>2344</v>
      </c>
    </row>
    <row r="297" spans="2:3" x14ac:dyDescent="0.3">
      <c r="B297" s="70" t="s">
        <v>2388</v>
      </c>
      <c r="C297" s="103" t="s">
        <v>2345</v>
      </c>
    </row>
    <row r="298" spans="2:3" x14ac:dyDescent="0.3">
      <c r="B298" s="70" t="s">
        <v>2389</v>
      </c>
      <c r="C298" s="103" t="s">
        <v>2346</v>
      </c>
    </row>
    <row r="299" spans="2:3" x14ac:dyDescent="0.3">
      <c r="B299" s="70" t="s">
        <v>2390</v>
      </c>
      <c r="C299" s="103" t="s">
        <v>2347</v>
      </c>
    </row>
    <row r="300" spans="2:3" x14ac:dyDescent="0.3">
      <c r="B300" s="70" t="s">
        <v>2391</v>
      </c>
      <c r="C300" s="103" t="s">
        <v>2348</v>
      </c>
    </row>
    <row r="301" spans="2:3" x14ac:dyDescent="0.3">
      <c r="B301" s="70" t="s">
        <v>2392</v>
      </c>
      <c r="C301" s="103" t="s">
        <v>2349</v>
      </c>
    </row>
    <row r="302" spans="2:3" x14ac:dyDescent="0.3">
      <c r="B302" s="70" t="s">
        <v>2393</v>
      </c>
      <c r="C302" s="103" t="s">
        <v>2350</v>
      </c>
    </row>
    <row r="303" spans="2:3" x14ac:dyDescent="0.3">
      <c r="B303" s="70" t="s">
        <v>3899</v>
      </c>
      <c r="C303" s="103" t="s">
        <v>2348</v>
      </c>
    </row>
    <row r="304" spans="2:3" x14ac:dyDescent="0.3">
      <c r="B304" s="176" t="s">
        <v>186</v>
      </c>
      <c r="C304" s="103" t="s">
        <v>4516</v>
      </c>
    </row>
    <row r="305" spans="2:3" x14ac:dyDescent="0.3">
      <c r="B305" s="70" t="s">
        <v>1054</v>
      </c>
      <c r="C305" s="103" t="s">
        <v>4517</v>
      </c>
    </row>
    <row r="306" spans="2:3" x14ac:dyDescent="0.3">
      <c r="B306" s="176" t="s">
        <v>1111</v>
      </c>
      <c r="C306" s="177" t="s">
        <v>4515</v>
      </c>
    </row>
    <row r="307" spans="2:3" x14ac:dyDescent="0.3">
      <c r="B307" s="70" t="s">
        <v>4533</v>
      </c>
      <c r="C307" s="136" t="s">
        <v>4528</v>
      </c>
    </row>
  </sheetData>
  <autoFilter ref="B1:C306" xr:uid="{A39D2C4B-7B98-4BF7-A244-B5916ED17186}"/>
  <sortState xmlns:xlrd2="http://schemas.microsoft.com/office/spreadsheetml/2017/richdata2" ref="E4:E101">
    <sortCondition ref="E3:E101"/>
  </sortState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F36D-5A74-40D3-BBD1-A66A80F9B617}">
  <dimension ref="A1:A98"/>
  <sheetViews>
    <sheetView workbookViewId="0">
      <selection activeCell="B28" sqref="B28"/>
    </sheetView>
  </sheetViews>
  <sheetFormatPr defaultRowHeight="14.4" x14ac:dyDescent="0.3"/>
  <cols>
    <col min="1" max="1" width="44.44140625" style="8" bestFit="1" customWidth="1"/>
    <col min="2" max="2" width="28.6640625" bestFit="1" customWidth="1"/>
  </cols>
  <sheetData>
    <row r="1" spans="1:1" x14ac:dyDescent="0.3">
      <c r="A1" s="14" t="s">
        <v>4512</v>
      </c>
    </row>
    <row r="2" spans="1:1" x14ac:dyDescent="0.3">
      <c r="A2" s="15" t="s">
        <v>4513</v>
      </c>
    </row>
    <row r="3" spans="1:1" x14ac:dyDescent="0.3">
      <c r="A3" s="16" t="s">
        <v>4514</v>
      </c>
    </row>
    <row r="4" spans="1:1" x14ac:dyDescent="0.3">
      <c r="A4" s="22" t="s">
        <v>4515</v>
      </c>
    </row>
    <row r="5" spans="1:1" x14ac:dyDescent="0.3">
      <c r="A5" s="12" t="s">
        <v>4516</v>
      </c>
    </row>
    <row r="6" spans="1:1" x14ac:dyDescent="0.3">
      <c r="A6" s="108" t="s">
        <v>4517</v>
      </c>
    </row>
    <row r="7" spans="1:1" x14ac:dyDescent="0.3">
      <c r="A7" s="109" t="s">
        <v>4518</v>
      </c>
    </row>
    <row r="8" spans="1:1" x14ac:dyDescent="0.3">
      <c r="A8" s="10" t="s">
        <v>4519</v>
      </c>
    </row>
    <row r="9" spans="1:1" x14ac:dyDescent="0.3">
      <c r="A9" s="9" t="s">
        <v>4520</v>
      </c>
    </row>
    <row r="10" spans="1:1" x14ac:dyDescent="0.3">
      <c r="A10" s="17" t="s">
        <v>4521</v>
      </c>
    </row>
    <row r="11" spans="1:1" x14ac:dyDescent="0.3">
      <c r="A11" s="19" t="s">
        <v>4522</v>
      </c>
    </row>
    <row r="12" spans="1:1" x14ac:dyDescent="0.3">
      <c r="A12" s="14" t="s">
        <v>4512</v>
      </c>
    </row>
    <row r="13" spans="1:1" x14ac:dyDescent="0.3">
      <c r="A13" s="1" t="s">
        <v>4523</v>
      </c>
    </row>
    <row r="14" spans="1:1" x14ac:dyDescent="0.3">
      <c r="A14" s="13" t="s">
        <v>4524</v>
      </c>
    </row>
    <row r="15" spans="1:1" x14ac:dyDescent="0.3">
      <c r="A15" s="112" t="s">
        <v>4525</v>
      </c>
    </row>
    <row r="16" spans="1:1" x14ac:dyDescent="0.3">
      <c r="A16" s="21" t="s">
        <v>4526</v>
      </c>
    </row>
    <row r="17" spans="1:1" x14ac:dyDescent="0.3">
      <c r="A17" s="20" t="s">
        <v>4527</v>
      </c>
    </row>
    <row r="18" spans="1:1" x14ac:dyDescent="0.3">
      <c r="A18" s="110" t="s">
        <v>4528</v>
      </c>
    </row>
    <row r="19" spans="1:1" x14ac:dyDescent="0.3">
      <c r="A19" s="32" t="s">
        <v>2002</v>
      </c>
    </row>
    <row r="20" spans="1:1" x14ac:dyDescent="0.3">
      <c r="A20" s="32" t="s">
        <v>2003</v>
      </c>
    </row>
    <row r="21" spans="1:1" x14ac:dyDescent="0.3">
      <c r="A21" s="32" t="s">
        <v>2004</v>
      </c>
    </row>
    <row r="22" spans="1:1" x14ac:dyDescent="0.3">
      <c r="A22" s="32" t="s">
        <v>2005</v>
      </c>
    </row>
    <row r="23" spans="1:1" x14ac:dyDescent="0.3">
      <c r="A23" s="32" t="s">
        <v>2006</v>
      </c>
    </row>
    <row r="24" spans="1:1" x14ac:dyDescent="0.3">
      <c r="A24" s="32" t="s">
        <v>2007</v>
      </c>
    </row>
    <row r="25" spans="1:1" x14ac:dyDescent="0.3">
      <c r="A25" s="32" t="s">
        <v>2008</v>
      </c>
    </row>
    <row r="26" spans="1:1" x14ac:dyDescent="0.3">
      <c r="A26" s="32" t="s">
        <v>2009</v>
      </c>
    </row>
    <row r="27" spans="1:1" x14ac:dyDescent="0.3">
      <c r="A27" s="32" t="s">
        <v>2010</v>
      </c>
    </row>
    <row r="28" spans="1:1" x14ac:dyDescent="0.3">
      <c r="A28" s="32" t="s">
        <v>4532</v>
      </c>
    </row>
    <row r="29" spans="1:1" x14ac:dyDescent="0.3">
      <c r="A29" s="32" t="s">
        <v>2011</v>
      </c>
    </row>
    <row r="30" spans="1:1" x14ac:dyDescent="0.3">
      <c r="A30" s="32" t="s">
        <v>2012</v>
      </c>
    </row>
    <row r="31" spans="1:1" x14ac:dyDescent="0.3">
      <c r="A31" s="32" t="s">
        <v>2013</v>
      </c>
    </row>
    <row r="32" spans="1:1" x14ac:dyDescent="0.3">
      <c r="A32" s="32" t="s">
        <v>2284</v>
      </c>
    </row>
    <row r="33" spans="1:1" x14ac:dyDescent="0.3">
      <c r="A33" s="32" t="s">
        <v>2285</v>
      </c>
    </row>
    <row r="34" spans="1:1" x14ac:dyDescent="0.3">
      <c r="A34" s="32" t="s">
        <v>2131</v>
      </c>
    </row>
    <row r="35" spans="1:1" x14ac:dyDescent="0.3">
      <c r="A35" s="113" t="s">
        <v>2283</v>
      </c>
    </row>
    <row r="36" spans="1:1" x14ac:dyDescent="0.3">
      <c r="A36" s="103" t="s">
        <v>2291</v>
      </c>
    </row>
    <row r="37" spans="1:1" x14ac:dyDescent="0.3">
      <c r="A37" s="103" t="s">
        <v>2292</v>
      </c>
    </row>
    <row r="38" spans="1:1" x14ac:dyDescent="0.3">
      <c r="A38" s="111" t="s">
        <v>2293</v>
      </c>
    </row>
    <row r="39" spans="1:1" x14ac:dyDescent="0.3">
      <c r="A39" s="103" t="s">
        <v>2294</v>
      </c>
    </row>
    <row r="40" spans="1:1" x14ac:dyDescent="0.3">
      <c r="A40" s="103" t="s">
        <v>2295</v>
      </c>
    </row>
    <row r="41" spans="1:1" x14ac:dyDescent="0.3">
      <c r="A41" s="103" t="s">
        <v>2025</v>
      </c>
    </row>
    <row r="42" spans="1:1" x14ac:dyDescent="0.3">
      <c r="A42" s="103" t="s">
        <v>2026</v>
      </c>
    </row>
    <row r="43" spans="1:1" x14ac:dyDescent="0.3">
      <c r="A43" s="111" t="s">
        <v>2027</v>
      </c>
    </row>
    <row r="44" spans="1:1" x14ac:dyDescent="0.3">
      <c r="A44" s="103" t="s">
        <v>2028</v>
      </c>
    </row>
    <row r="45" spans="1:1" x14ac:dyDescent="0.3">
      <c r="A45" s="103" t="s">
        <v>2029</v>
      </c>
    </row>
    <row r="46" spans="1:1" x14ac:dyDescent="0.3">
      <c r="A46" s="103" t="s">
        <v>2030</v>
      </c>
    </row>
    <row r="47" spans="1:1" x14ac:dyDescent="0.3">
      <c r="A47" s="103" t="s">
        <v>2031</v>
      </c>
    </row>
    <row r="48" spans="1:1" x14ac:dyDescent="0.3">
      <c r="A48" s="111" t="s">
        <v>2032</v>
      </c>
    </row>
    <row r="49" spans="1:1" x14ac:dyDescent="0.3">
      <c r="A49" s="111" t="s">
        <v>2033</v>
      </c>
    </row>
    <row r="50" spans="1:1" x14ac:dyDescent="0.3">
      <c r="A50" s="111" t="s">
        <v>2034</v>
      </c>
    </row>
    <row r="51" spans="1:1" x14ac:dyDescent="0.3">
      <c r="A51" s="103" t="s">
        <v>2035</v>
      </c>
    </row>
    <row r="52" spans="1:1" x14ac:dyDescent="0.3">
      <c r="A52" s="103" t="s">
        <v>2296</v>
      </c>
    </row>
    <row r="53" spans="1:1" x14ac:dyDescent="0.3">
      <c r="A53" s="103" t="s">
        <v>2297</v>
      </c>
    </row>
    <row r="54" spans="1:1" x14ac:dyDescent="0.3">
      <c r="A54" s="103" t="s">
        <v>2298</v>
      </c>
    </row>
    <row r="55" spans="1:1" x14ac:dyDescent="0.3">
      <c r="A55" s="103" t="s">
        <v>2299</v>
      </c>
    </row>
    <row r="56" spans="1:1" x14ac:dyDescent="0.3">
      <c r="A56" s="103" t="s">
        <v>2308</v>
      </c>
    </row>
    <row r="57" spans="1:1" x14ac:dyDescent="0.3">
      <c r="A57" s="103" t="s">
        <v>2309</v>
      </c>
    </row>
    <row r="58" spans="1:1" x14ac:dyDescent="0.3">
      <c r="A58" s="103" t="s">
        <v>2310</v>
      </c>
    </row>
    <row r="59" spans="1:1" x14ac:dyDescent="0.3">
      <c r="A59" s="103" t="s">
        <v>2311</v>
      </c>
    </row>
    <row r="60" spans="1:1" x14ac:dyDescent="0.3">
      <c r="A60" s="103" t="s">
        <v>2312</v>
      </c>
    </row>
    <row r="61" spans="1:1" x14ac:dyDescent="0.3">
      <c r="A61" s="103" t="s">
        <v>2313</v>
      </c>
    </row>
    <row r="62" spans="1:1" x14ac:dyDescent="0.3">
      <c r="A62" s="103" t="s">
        <v>2314</v>
      </c>
    </row>
    <row r="63" spans="1:1" x14ac:dyDescent="0.3">
      <c r="A63" s="103" t="s">
        <v>2315</v>
      </c>
    </row>
    <row r="64" spans="1:1" x14ac:dyDescent="0.3">
      <c r="A64" s="103" t="s">
        <v>2316</v>
      </c>
    </row>
    <row r="65" spans="1:1" x14ac:dyDescent="0.3">
      <c r="A65" s="103" t="s">
        <v>2317</v>
      </c>
    </row>
    <row r="66" spans="1:1" x14ac:dyDescent="0.3">
      <c r="A66" s="103" t="s">
        <v>2318</v>
      </c>
    </row>
    <row r="67" spans="1:1" x14ac:dyDescent="0.3">
      <c r="A67" s="103" t="s">
        <v>2319</v>
      </c>
    </row>
    <row r="68" spans="1:1" x14ac:dyDescent="0.3">
      <c r="A68" s="103" t="s">
        <v>2320</v>
      </c>
    </row>
    <row r="69" spans="1:1" x14ac:dyDescent="0.3">
      <c r="A69" s="103" t="s">
        <v>2321</v>
      </c>
    </row>
    <row r="70" spans="1:1" x14ac:dyDescent="0.3">
      <c r="A70" s="103" t="s">
        <v>2322</v>
      </c>
    </row>
    <row r="71" spans="1:1" x14ac:dyDescent="0.3">
      <c r="A71" s="103" t="s">
        <v>2323</v>
      </c>
    </row>
    <row r="72" spans="1:1" x14ac:dyDescent="0.3">
      <c r="A72" s="103" t="s">
        <v>2324</v>
      </c>
    </row>
    <row r="73" spans="1:1" x14ac:dyDescent="0.3">
      <c r="A73" s="103" t="s">
        <v>2325</v>
      </c>
    </row>
    <row r="74" spans="1:1" x14ac:dyDescent="0.3">
      <c r="A74" s="103" t="s">
        <v>2326</v>
      </c>
    </row>
    <row r="75" spans="1:1" x14ac:dyDescent="0.3">
      <c r="A75" s="103" t="s">
        <v>2327</v>
      </c>
    </row>
    <row r="76" spans="1:1" x14ac:dyDescent="0.3">
      <c r="A76" s="103" t="s">
        <v>2328</v>
      </c>
    </row>
    <row r="77" spans="1:1" x14ac:dyDescent="0.3">
      <c r="A77" s="103" t="s">
        <v>2329</v>
      </c>
    </row>
    <row r="78" spans="1:1" x14ac:dyDescent="0.3">
      <c r="A78" s="103" t="s">
        <v>2330</v>
      </c>
    </row>
    <row r="79" spans="1:1" x14ac:dyDescent="0.3">
      <c r="A79" s="103" t="s">
        <v>2331</v>
      </c>
    </row>
    <row r="80" spans="1:1" ht="15" thickBot="1" x14ac:dyDescent="0.35">
      <c r="A80" s="111" t="s">
        <v>2332</v>
      </c>
    </row>
    <row r="81" spans="1:1" x14ac:dyDescent="0.3">
      <c r="A81" s="134" t="s">
        <v>2333</v>
      </c>
    </row>
    <row r="82" spans="1:1" x14ac:dyDescent="0.3">
      <c r="A82" s="103" t="s">
        <v>2334</v>
      </c>
    </row>
    <row r="83" spans="1:1" x14ac:dyDescent="0.3">
      <c r="A83" s="103" t="s">
        <v>2335</v>
      </c>
    </row>
    <row r="84" spans="1:1" x14ac:dyDescent="0.3">
      <c r="A84" s="103" t="s">
        <v>2336</v>
      </c>
    </row>
    <row r="85" spans="1:1" x14ac:dyDescent="0.3">
      <c r="A85" s="103" t="s">
        <v>2337</v>
      </c>
    </row>
    <row r="86" spans="1:1" x14ac:dyDescent="0.3">
      <c r="A86" s="103" t="s">
        <v>2338</v>
      </c>
    </row>
    <row r="87" spans="1:1" x14ac:dyDescent="0.3">
      <c r="A87" s="103" t="s">
        <v>2339</v>
      </c>
    </row>
    <row r="88" spans="1:1" x14ac:dyDescent="0.3">
      <c r="A88" s="103" t="s">
        <v>2340</v>
      </c>
    </row>
    <row r="89" spans="1:1" x14ac:dyDescent="0.3">
      <c r="A89" s="103" t="s">
        <v>2341</v>
      </c>
    </row>
    <row r="90" spans="1:1" x14ac:dyDescent="0.3">
      <c r="A90" s="103" t="s">
        <v>2342</v>
      </c>
    </row>
    <row r="91" spans="1:1" x14ac:dyDescent="0.3">
      <c r="A91" s="103" t="s">
        <v>2343</v>
      </c>
    </row>
    <row r="92" spans="1:1" x14ac:dyDescent="0.3">
      <c r="A92" s="103" t="s">
        <v>2344</v>
      </c>
    </row>
    <row r="93" spans="1:1" ht="15" thickBot="1" x14ac:dyDescent="0.35">
      <c r="A93" s="111" t="s">
        <v>2345</v>
      </c>
    </row>
    <row r="94" spans="1:1" x14ac:dyDescent="0.3">
      <c r="A94" s="134" t="s">
        <v>2346</v>
      </c>
    </row>
    <row r="95" spans="1:1" x14ac:dyDescent="0.3">
      <c r="A95" s="103" t="s">
        <v>2347</v>
      </c>
    </row>
    <row r="96" spans="1:1" x14ac:dyDescent="0.3">
      <c r="A96" s="103" t="s">
        <v>2348</v>
      </c>
    </row>
    <row r="97" spans="1:1" x14ac:dyDescent="0.3">
      <c r="A97" s="103" t="s">
        <v>2349</v>
      </c>
    </row>
    <row r="98" spans="1:1" x14ac:dyDescent="0.3">
      <c r="A98" s="103" t="s">
        <v>2350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84DC-B01B-4C0E-B6CD-5E33D555A964}">
  <sheetPr>
    <pageSetUpPr fitToPage="1"/>
  </sheetPr>
  <dimension ref="A1:L1679"/>
  <sheetViews>
    <sheetView showGridLines="0" tabSelected="1" topLeftCell="B1" zoomScale="70" zoomScaleNormal="70" workbookViewId="0">
      <selection activeCell="F25" sqref="F25"/>
    </sheetView>
  </sheetViews>
  <sheetFormatPr defaultRowHeight="14.4" x14ac:dyDescent="0.3"/>
  <cols>
    <col min="1" max="1" width="8.88671875" style="8"/>
    <col min="2" max="2" width="52.44140625" style="8" bestFit="1" customWidth="1"/>
    <col min="3" max="3" width="34.109375" style="27" bestFit="1" customWidth="1"/>
    <col min="4" max="4" width="21.21875" style="101" bestFit="1" customWidth="1"/>
    <col min="5" max="5" width="47.33203125" style="8" bestFit="1" customWidth="1"/>
    <col min="6" max="6" width="48.33203125" style="8" bestFit="1" customWidth="1"/>
    <col min="7" max="7" width="21.44140625" style="27" bestFit="1" customWidth="1"/>
    <col min="8" max="8" width="52.5546875" style="220" bestFit="1" customWidth="1"/>
    <col min="9" max="9" width="16.33203125" style="27" bestFit="1" customWidth="1"/>
    <col min="10" max="10" width="13.5546875" style="105" customWidth="1"/>
    <col min="11" max="11" width="9.109375" style="8" customWidth="1"/>
    <col min="12" max="12" width="11.5546875" style="8" bestFit="1" customWidth="1"/>
  </cols>
  <sheetData>
    <row r="1" spans="1:12" ht="23.4" customHeight="1" x14ac:dyDescent="0.3">
      <c r="A1" s="217"/>
      <c r="B1" s="199" t="s">
        <v>4510</v>
      </c>
      <c r="C1" s="199"/>
      <c r="D1" s="199"/>
      <c r="E1" s="199"/>
      <c r="F1" s="199"/>
      <c r="G1" s="199"/>
      <c r="H1" s="199"/>
      <c r="I1" s="199"/>
      <c r="J1" s="199"/>
      <c r="K1" s="199"/>
      <c r="L1" s="199"/>
    </row>
    <row r="2" spans="1:12" x14ac:dyDescent="0.3">
      <c r="B2" s="183" t="s">
        <v>7</v>
      </c>
      <c r="C2" s="131" t="s">
        <v>4</v>
      </c>
      <c r="D2" s="132" t="s">
        <v>212</v>
      </c>
      <c r="E2" s="133" t="s">
        <v>0</v>
      </c>
      <c r="F2" s="133" t="s">
        <v>1</v>
      </c>
      <c r="G2" s="131" t="s">
        <v>2</v>
      </c>
      <c r="H2" s="133" t="s">
        <v>3</v>
      </c>
      <c r="I2" s="131" t="s">
        <v>8</v>
      </c>
      <c r="J2" s="131" t="s">
        <v>4509</v>
      </c>
      <c r="K2" s="131" t="s">
        <v>4537</v>
      </c>
      <c r="L2" s="181" t="s">
        <v>4539</v>
      </c>
    </row>
    <row r="3" spans="1:12" x14ac:dyDescent="0.3">
      <c r="B3" s="182" t="str">
        <f ca="1">IF(ISNA(VLOOKUP(C3,Cidades!$B$2:$C$306,2,FALSE))= TRUE,"Outros",VLOOKUP(C3,Cidades!$B$2:$C$306,2,FALSE))</f>
        <v>REGIÃO RIO DO SUL</v>
      </c>
      <c r="C3" s="32" t="str" cm="1">
        <f t="array" aca="1" ref="C3" ca="1">INDEX(Cidades!$B$2:$B$307, RANDBETWEEN(1,300))</f>
        <v xml:space="preserve">DONA EMMA </v>
      </c>
      <c r="D3" s="218">
        <f ca="1">RANDBETWEEN(149.9,459.9)</f>
        <v>319</v>
      </c>
      <c r="E3" s="32" t="str">
        <f ca="1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Vanessa</v>
      </c>
      <c r="F3" s="32"/>
      <c r="G3" s="32"/>
      <c r="H3" s="32" t="str">
        <f ca="1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StrongBuild</v>
      </c>
      <c r="I3" s="32"/>
      <c r="J3" s="125">
        <v>1605</v>
      </c>
      <c r="K3" s="32">
        <v>1</v>
      </c>
      <c r="L3" s="180">
        <v>45292</v>
      </c>
    </row>
    <row r="4" spans="1:12" x14ac:dyDescent="0.3">
      <c r="B4" s="182" t="str">
        <f ca="1">IF(ISNA(VLOOKUP(C4,Cidades!$B$2:$C$306,2,FALSE))= TRUE,"Outros",VLOOKUP(C4,Cidades!$B$2:$C$306,2,FALSE))</f>
        <v xml:space="preserve">REGIÃO ITAJAI </v>
      </c>
      <c r="C4" s="32" t="str" cm="1">
        <f t="array" aca="1" ref="C4" ca="1">INDEX(Cidades!$B$2:$B$307, RANDBETWEEN(1,300))</f>
        <v xml:space="preserve">BALNEARIO PICARRAS </v>
      </c>
      <c r="D4" s="218">
        <f t="shared" ref="D4:D67" ca="1" si="0">RANDBETWEEN(149.9,459.9)</f>
        <v>436</v>
      </c>
      <c r="E4" s="32" t="str">
        <f t="shared" ref="E4:E67" ca="1" si="1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Maria</v>
      </c>
      <c r="F4" s="32"/>
      <c r="G4" s="32"/>
      <c r="H4" s="32" t="str">
        <f t="shared" ref="H4:H67" ca="1" si="2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WorldConnect</v>
      </c>
      <c r="I4" s="32"/>
      <c r="J4" s="125">
        <v>1605</v>
      </c>
      <c r="K4" s="32">
        <v>1</v>
      </c>
      <c r="L4" s="180">
        <v>45292</v>
      </c>
    </row>
    <row r="5" spans="1:12" x14ac:dyDescent="0.3">
      <c r="B5" s="182" t="str">
        <f ca="1">IF(ISNA(VLOOKUP(C5,Cidades!$B$2:$C$306,2,FALSE))= TRUE,"Outros",VLOOKUP(C5,Cidades!$B$2:$C$306,2,FALSE))</f>
        <v>REGIÃO RIO DO SUL</v>
      </c>
      <c r="C5" s="32" t="str" cm="1">
        <f t="array" aca="1" ref="C5" ca="1">INDEX(Cidades!$B$2:$B$307, RANDBETWEEN(1,300))</f>
        <v xml:space="preserve">POUSO REDONDO </v>
      </c>
      <c r="D5" s="218">
        <f t="shared" ca="1" si="0"/>
        <v>179</v>
      </c>
      <c r="E5" s="32" t="str">
        <f t="shared" ca="1" si="1"/>
        <v>Sofia</v>
      </c>
      <c r="F5" s="32"/>
      <c r="G5" s="32"/>
      <c r="H5" s="32" t="str">
        <f t="shared" ca="1" si="2"/>
        <v>OpenFuture</v>
      </c>
      <c r="I5" s="32"/>
      <c r="J5" s="125">
        <v>1605</v>
      </c>
      <c r="K5" s="32">
        <v>1</v>
      </c>
      <c r="L5" s="180">
        <v>45292</v>
      </c>
    </row>
    <row r="6" spans="1:12" x14ac:dyDescent="0.3">
      <c r="B6" s="182" t="str">
        <f ca="1">IF(ISNA(VLOOKUP(C6,Cidades!$B$2:$C$306,2,FALSE))= TRUE,"Outros",VLOOKUP(C6,Cidades!$B$2:$C$306,2,FALSE))</f>
        <v>REGIÃO XANXERE</v>
      </c>
      <c r="C6" s="32" t="str" cm="1">
        <f t="array" aca="1" ref="C6" ca="1">INDEX(Cidades!$B$2:$B$307, RANDBETWEEN(1,300))</f>
        <v xml:space="preserve">VARGEAO </v>
      </c>
      <c r="D6" s="218">
        <f t="shared" ca="1" si="0"/>
        <v>237</v>
      </c>
      <c r="E6" s="32" t="str">
        <f t="shared" ca="1" si="1"/>
        <v>Felipe</v>
      </c>
      <c r="F6" s="32"/>
      <c r="G6" s="32"/>
      <c r="H6" s="32" t="str">
        <f t="shared" ca="1" si="2"/>
        <v>PowerLine</v>
      </c>
      <c r="I6" s="32"/>
      <c r="J6" s="125">
        <v>1605</v>
      </c>
      <c r="K6" s="32">
        <v>1</v>
      </c>
      <c r="L6" s="180">
        <v>45292</v>
      </c>
    </row>
    <row r="7" spans="1:12" x14ac:dyDescent="0.3">
      <c r="B7" s="182" t="str">
        <f ca="1">IF(ISNA(VLOOKUP(C7,Cidades!$B$2:$C$306,2,FALSE))= TRUE,"Outros",VLOOKUP(C7,Cidades!$B$2:$C$306,2,FALSE))</f>
        <v>REGIÃO CHAPECO</v>
      </c>
      <c r="C7" s="32" t="str" cm="1">
        <f t="array" aca="1" ref="C7" ca="1">INDEX(Cidades!$B$2:$B$307, RANDBETWEEN(1,300))</f>
        <v xml:space="preserve">CORDILHEIRA ALTA </v>
      </c>
      <c r="D7" s="218">
        <f t="shared" ca="1" si="0"/>
        <v>359</v>
      </c>
      <c r="E7" s="32" t="str">
        <f t="shared" ca="1" si="1"/>
        <v>Eduardo</v>
      </c>
      <c r="F7" s="32"/>
      <c r="G7" s="32"/>
      <c r="H7" s="32" t="str">
        <f t="shared" ca="1" si="2"/>
        <v>SkySolutions</v>
      </c>
      <c r="I7" s="32"/>
      <c r="J7" s="125">
        <v>1605</v>
      </c>
      <c r="K7" s="32">
        <v>1</v>
      </c>
      <c r="L7" s="180">
        <v>45292</v>
      </c>
    </row>
    <row r="8" spans="1:12" x14ac:dyDescent="0.3">
      <c r="B8" s="182" t="str">
        <f ca="1">IF(ISNA(VLOOKUP(C8,Cidades!$B$2:$C$306,2,FALSE))= TRUE,"Outros",VLOOKUP(C8,Cidades!$B$2:$C$306,2,FALSE))</f>
        <v>REGIÃO SMO</v>
      </c>
      <c r="C8" s="32" t="str" cm="1">
        <f t="array" aca="1" ref="C8" ca="1">INDEX(Cidades!$B$2:$B$307, RANDBETWEEN(1,300))</f>
        <v xml:space="preserve">SANTA TEREZINHA DO PROGRESSO </v>
      </c>
      <c r="D8" s="218">
        <f t="shared" ca="1" si="0"/>
        <v>442</v>
      </c>
      <c r="E8" s="32" t="str">
        <f t="shared" ca="1" si="1"/>
        <v>Carla</v>
      </c>
      <c r="F8" s="32"/>
      <c r="G8" s="32"/>
      <c r="H8" s="32" t="str">
        <f t="shared" ca="1" si="2"/>
        <v>SecureNet</v>
      </c>
      <c r="I8" s="32"/>
      <c r="J8" s="125">
        <v>1605</v>
      </c>
      <c r="K8" s="32">
        <v>1</v>
      </c>
      <c r="L8" s="180">
        <v>45292</v>
      </c>
    </row>
    <row r="9" spans="1:12" x14ac:dyDescent="0.3">
      <c r="B9" s="182" t="str">
        <f ca="1">IF(ISNA(VLOOKUP(C9,Cidades!$B$2:$C$306,2,FALSE))= TRUE,"Outros",VLOOKUP(C9,Cidades!$B$2:$C$306,2,FALSE))</f>
        <v>REGIÃO SMO</v>
      </c>
      <c r="C9" s="32" t="str" cm="1">
        <f t="array" aca="1" ref="C9" ca="1">INDEX(Cidades!$B$2:$B$307, RANDBETWEEN(1,300))</f>
        <v xml:space="preserve">BELMONTE </v>
      </c>
      <c r="D9" s="218">
        <f t="shared" ca="1" si="0"/>
        <v>373</v>
      </c>
      <c r="E9" s="32" t="str">
        <f t="shared" ca="1" si="1"/>
        <v>Juliana</v>
      </c>
      <c r="F9" s="32"/>
      <c r="G9" s="32"/>
      <c r="H9" s="32" t="str">
        <f t="shared" ca="1" si="2"/>
        <v>PrimeSoft</v>
      </c>
      <c r="I9" s="32"/>
      <c r="J9" s="125">
        <v>1605</v>
      </c>
      <c r="K9" s="32">
        <v>1</v>
      </c>
      <c r="L9" s="180">
        <v>45292</v>
      </c>
    </row>
    <row r="10" spans="1:12" x14ac:dyDescent="0.3">
      <c r="B10" s="182" t="str">
        <f ca="1">IF(ISNA(VLOOKUP(C10,Cidades!$B$2:$C$306,2,FALSE))= TRUE,"Outros",VLOOKUP(C10,Cidades!$B$2:$C$306,2,FALSE))</f>
        <v>REGIÃO SESCON SUL - ARMAZEM</v>
      </c>
      <c r="C10" s="32" t="str" cm="1">
        <f t="array" aca="1" ref="C10" ca="1">INDEX(Cidades!$B$2:$B$307, RANDBETWEEN(1,300))</f>
        <v xml:space="preserve">ARMAZEM </v>
      </c>
      <c r="D10" s="218">
        <f t="shared" ca="1" si="0"/>
        <v>445</v>
      </c>
      <c r="E10" s="32" t="str">
        <f t="shared" ca="1" si="1"/>
        <v>Eduardo</v>
      </c>
      <c r="F10" s="32"/>
      <c r="G10" s="32"/>
      <c r="H10" s="32" t="str">
        <f t="shared" ca="1" si="2"/>
        <v>SmartWay</v>
      </c>
      <c r="I10" s="32"/>
      <c r="J10" s="125">
        <v>1605</v>
      </c>
      <c r="K10" s="32">
        <v>1</v>
      </c>
      <c r="L10" s="180">
        <v>45292</v>
      </c>
    </row>
    <row r="11" spans="1:12" x14ac:dyDescent="0.3">
      <c r="B11" s="182" t="str">
        <f ca="1">IF(ISNA(VLOOKUP(C11,Cidades!$B$2:$C$306,2,FALSE))= TRUE,"Outros",VLOOKUP(C11,Cidades!$B$2:$C$306,2,FALSE))</f>
        <v>REGIÃO GF - RANCHO QUEIMADO</v>
      </c>
      <c r="C11" s="32" t="str" cm="1">
        <f t="array" aca="1" ref="C11" ca="1">INDEX(Cidades!$B$2:$B$307, RANDBETWEEN(1,300))</f>
        <v xml:space="preserve">RANCHO QUEIMADO </v>
      </c>
      <c r="D11" s="218">
        <f t="shared" ca="1" si="0"/>
        <v>352</v>
      </c>
      <c r="E11" s="32" t="str">
        <f t="shared" ca="1" si="1"/>
        <v>Paulo</v>
      </c>
      <c r="F11" s="32"/>
      <c r="G11" s="32"/>
      <c r="H11" s="32" t="str">
        <f t="shared" ca="1" si="2"/>
        <v>SkySolutions</v>
      </c>
      <c r="I11" s="32"/>
      <c r="J11" s="125">
        <v>1605</v>
      </c>
      <c r="K11" s="32">
        <v>1</v>
      </c>
      <c r="L11" s="180">
        <v>45292</v>
      </c>
    </row>
    <row r="12" spans="1:12" x14ac:dyDescent="0.3">
      <c r="B12" s="182" t="str">
        <f ca="1">IF(ISNA(VLOOKUP(C12,Cidades!$B$2:$C$306,2,FALSE))= TRUE,"Outros",VLOOKUP(C12,Cidades!$B$2:$C$306,2,FALSE))</f>
        <v>REGIÃO JARAGUA DO SUL</v>
      </c>
      <c r="C12" s="32" t="str" cm="1">
        <f t="array" aca="1" ref="C12" ca="1">INDEX(Cidades!$B$2:$B$307, RANDBETWEEN(1,300))</f>
        <v xml:space="preserve">MASSARANDUBA </v>
      </c>
      <c r="D12" s="218">
        <f t="shared" ca="1" si="0"/>
        <v>263</v>
      </c>
      <c r="E12" s="32" t="str">
        <f t="shared" ca="1" si="1"/>
        <v>João</v>
      </c>
      <c r="F12" s="32"/>
      <c r="G12" s="32"/>
      <c r="H12" s="32" t="str">
        <f t="shared" ca="1" si="2"/>
        <v>NextLevel</v>
      </c>
      <c r="I12" s="32"/>
      <c r="J12" s="125">
        <v>1605</v>
      </c>
      <c r="K12" s="32">
        <v>1</v>
      </c>
      <c r="L12" s="180">
        <v>45292</v>
      </c>
    </row>
    <row r="13" spans="1:12" x14ac:dyDescent="0.3">
      <c r="B13" s="182" t="str">
        <f ca="1">IF(ISNA(VLOOKUP(C13,Cidades!$B$2:$C$306,2,FALSE))= TRUE,"Outros",VLOOKUP(C13,Cidades!$B$2:$C$306,2,FALSE))</f>
        <v>REGIÃO BNU - TIMBO</v>
      </c>
      <c r="C13" s="32" t="str" cm="1">
        <f t="array" aca="1" ref="C13" ca="1">INDEX(Cidades!$B$2:$B$307, RANDBETWEEN(1,300))</f>
        <v xml:space="preserve">TIMBO </v>
      </c>
      <c r="D13" s="218">
        <f t="shared" ca="1" si="0"/>
        <v>354</v>
      </c>
      <c r="E13" s="32" t="str">
        <f t="shared" ca="1" si="1"/>
        <v>Patrícia</v>
      </c>
      <c r="F13" s="32"/>
      <c r="G13" s="32"/>
      <c r="H13" s="32" t="str">
        <f t="shared" ca="1" si="2"/>
        <v>NewAge</v>
      </c>
      <c r="I13" s="32"/>
      <c r="J13" s="125">
        <v>1605</v>
      </c>
      <c r="K13" s="32">
        <v>1</v>
      </c>
      <c r="L13" s="180">
        <v>45292</v>
      </c>
    </row>
    <row r="14" spans="1:12" x14ac:dyDescent="0.3">
      <c r="B14" s="182" t="str">
        <f ca="1">IF(ISNA(VLOOKUP(C14,Cidades!$B$2:$C$306,2,FALSE))= TRUE,"Outros",VLOOKUP(C14,Cidades!$B$2:$C$306,2,FALSE))</f>
        <v>REGIÃO CACADOR</v>
      </c>
      <c r="C14" s="32" t="str" cm="1">
        <f t="array" aca="1" ref="C14" ca="1">INDEX(Cidades!$B$2:$B$307, RANDBETWEEN(1,300))</f>
        <v xml:space="preserve">TIMBO GRANDE </v>
      </c>
      <c r="D14" s="218">
        <f t="shared" ca="1" si="0"/>
        <v>363</v>
      </c>
      <c r="E14" s="32" t="str">
        <f t="shared" ca="1" si="1"/>
        <v>Leonardo</v>
      </c>
      <c r="F14" s="32"/>
      <c r="G14" s="32"/>
      <c r="H14" s="32" t="str">
        <f t="shared" ca="1" si="2"/>
        <v>BrightMind</v>
      </c>
      <c r="I14" s="32"/>
      <c r="J14" s="125">
        <v>1605</v>
      </c>
      <c r="K14" s="32">
        <v>1</v>
      </c>
      <c r="L14" s="180">
        <v>45292</v>
      </c>
    </row>
    <row r="15" spans="1:12" x14ac:dyDescent="0.3">
      <c r="B15" s="182" t="str">
        <f ca="1">IF(ISNA(VLOOKUP(C15,Cidades!$B$2:$C$306,2,FALSE))= TRUE,"Outros",VLOOKUP(C15,Cidades!$B$2:$C$306,2,FALSE))</f>
        <v>REGIÃO GF - AGUAS MORNAS</v>
      </c>
      <c r="C15" s="32" t="str" cm="1">
        <f t="array" aca="1" ref="C15" ca="1">INDEX(Cidades!$B$2:$B$307, RANDBETWEEN(1,300))</f>
        <v xml:space="preserve">AGUAS MORNAS </v>
      </c>
      <c r="D15" s="218">
        <f t="shared" ca="1" si="0"/>
        <v>307</v>
      </c>
      <c r="E15" s="32" t="str">
        <f t="shared" ca="1" si="1"/>
        <v>Fernanda</v>
      </c>
      <c r="F15" s="32"/>
      <c r="G15" s="32"/>
      <c r="H15" s="32" t="str">
        <f t="shared" ca="1" si="2"/>
        <v>SecureNet</v>
      </c>
      <c r="I15" s="32"/>
      <c r="J15" s="125">
        <v>1605</v>
      </c>
      <c r="K15" s="32">
        <v>1</v>
      </c>
      <c r="L15" s="180">
        <v>45292</v>
      </c>
    </row>
    <row r="16" spans="1:12" x14ac:dyDescent="0.3">
      <c r="B16" s="182" t="str">
        <f ca="1">IF(ISNA(VLOOKUP(C16,Cidades!$B$2:$C$306,2,FALSE))= TRUE,"Outros",VLOOKUP(C16,Cidades!$B$2:$C$306,2,FALSE))</f>
        <v>REGIÃO CHAPECO</v>
      </c>
      <c r="C16" s="32" t="str" cm="1">
        <f t="array" aca="1" ref="C16" ca="1">INDEX(Cidades!$B$2:$B$307, RANDBETWEEN(1,300))</f>
        <v xml:space="preserve">CAIBI </v>
      </c>
      <c r="D16" s="218">
        <f t="shared" ca="1" si="0"/>
        <v>316</v>
      </c>
      <c r="E16" s="32" t="str">
        <f t="shared" ca="1" si="1"/>
        <v>Fernanda</v>
      </c>
      <c r="F16" s="32"/>
      <c r="G16" s="32"/>
      <c r="H16" s="32" t="str">
        <f t="shared" ca="1" si="2"/>
        <v>UrbanGroup</v>
      </c>
      <c r="I16" s="32"/>
      <c r="J16" s="125">
        <v>1605</v>
      </c>
      <c r="K16" s="32">
        <v>1</v>
      </c>
      <c r="L16" s="180">
        <v>45292</v>
      </c>
    </row>
    <row r="17" spans="2:12" x14ac:dyDescent="0.3">
      <c r="B17" s="182" t="str">
        <f ca="1">IF(ISNA(VLOOKUP(C17,Cidades!$B$2:$C$306,2,FALSE))= TRUE,"Outros",VLOOKUP(C17,Cidades!$B$2:$C$306,2,FALSE))</f>
        <v>REGIÃO RIO DO SUL</v>
      </c>
      <c r="C17" s="32" t="str" cm="1">
        <f t="array" aca="1" ref="C17" ca="1">INDEX(Cidades!$B$2:$B$307, RANDBETWEEN(1,300))</f>
        <v xml:space="preserve">TAIO </v>
      </c>
      <c r="D17" s="218">
        <f t="shared" ca="1" si="0"/>
        <v>248</v>
      </c>
      <c r="E17" s="32" t="str">
        <f t="shared" ca="1" si="1"/>
        <v>Rodrigo</v>
      </c>
      <c r="F17" s="32"/>
      <c r="G17" s="32"/>
      <c r="H17" s="32" t="str">
        <f t="shared" ca="1" si="2"/>
        <v>TopLine</v>
      </c>
      <c r="I17" s="32"/>
      <c r="J17" s="125">
        <v>1605</v>
      </c>
      <c r="K17" s="32">
        <v>1</v>
      </c>
      <c r="L17" s="180">
        <v>45292</v>
      </c>
    </row>
    <row r="18" spans="2:12" x14ac:dyDescent="0.3">
      <c r="B18" s="182" t="str">
        <f ca="1">IF(ISNA(VLOOKUP(C18,Cidades!$B$2:$C$306,2,FALSE))= TRUE,"Outros",VLOOKUP(C18,Cidades!$B$2:$C$306,2,FALSE))</f>
        <v>REGIÃO SMO</v>
      </c>
      <c r="C18" s="32" t="str" cm="1">
        <f t="array" aca="1" ref="C18" ca="1">INDEX(Cidades!$B$2:$B$307, RANDBETWEEN(1,300))</f>
        <v xml:space="preserve">DESCANSO </v>
      </c>
      <c r="D18" s="218">
        <f t="shared" ca="1" si="0"/>
        <v>372</v>
      </c>
      <c r="E18" s="32" t="str">
        <f t="shared" ca="1" si="1"/>
        <v>Juliana</v>
      </c>
      <c r="F18" s="32"/>
      <c r="G18" s="32"/>
      <c r="H18" s="32" t="str">
        <f t="shared" ca="1" si="2"/>
        <v>SecureNet</v>
      </c>
      <c r="I18" s="32"/>
      <c r="J18" s="125">
        <v>1605</v>
      </c>
      <c r="K18" s="32">
        <v>1</v>
      </c>
      <c r="L18" s="180">
        <v>45292</v>
      </c>
    </row>
    <row r="19" spans="2:12" x14ac:dyDescent="0.3">
      <c r="B19" s="182" t="str">
        <f ca="1">IF(ISNA(VLOOKUP(C19,Cidades!$B$2:$C$306,2,FALSE))= TRUE,"Outros",VLOOKUP(C19,Cidades!$B$2:$C$306,2,FALSE))</f>
        <v>REGIÃO BNU - RIO DOS CEDROS</v>
      </c>
      <c r="C19" s="32" t="str" cm="1">
        <f t="array" aca="1" ref="C19" ca="1">INDEX(Cidades!$B$2:$B$307, RANDBETWEEN(1,300))</f>
        <v xml:space="preserve">RIO DOS CEDROS </v>
      </c>
      <c r="D19" s="218">
        <f t="shared" ca="1" si="0"/>
        <v>376</v>
      </c>
      <c r="E19" s="32" t="str">
        <f t="shared" ca="1" si="1"/>
        <v>Marcos</v>
      </c>
      <c r="F19" s="32"/>
      <c r="G19" s="32"/>
      <c r="H19" s="32" t="str">
        <f t="shared" ca="1" si="2"/>
        <v>BlueWave</v>
      </c>
      <c r="I19" s="32"/>
      <c r="J19" s="125">
        <v>1605</v>
      </c>
      <c r="K19" s="32">
        <v>1</v>
      </c>
      <c r="L19" s="180">
        <v>45292</v>
      </c>
    </row>
    <row r="20" spans="2:12" x14ac:dyDescent="0.3">
      <c r="B20" s="182" t="str">
        <f ca="1">IF(ISNA(VLOOKUP(C20,Cidades!$B$2:$C$306,2,FALSE))= TRUE,"Outros",VLOOKUP(C20,Cidades!$B$2:$C$306,2,FALSE))</f>
        <v>REGIÃO GF - TIJUCAS</v>
      </c>
      <c r="C20" s="32" t="str" cm="1">
        <f t="array" aca="1" ref="C20" ca="1">INDEX(Cidades!$B$2:$B$307, RANDBETWEEN(1,300))</f>
        <v xml:space="preserve">TIJUCAS </v>
      </c>
      <c r="D20" s="218">
        <f t="shared" ca="1" si="0"/>
        <v>217</v>
      </c>
      <c r="E20" s="32" t="str">
        <f t="shared" ca="1" si="1"/>
        <v>Thiago</v>
      </c>
      <c r="F20" s="32"/>
      <c r="G20" s="32"/>
      <c r="H20" s="32" t="str">
        <f t="shared" ca="1" si="2"/>
        <v>SmartLink</v>
      </c>
      <c r="I20" s="32"/>
      <c r="J20" s="125">
        <v>1605</v>
      </c>
      <c r="K20" s="32">
        <v>1</v>
      </c>
      <c r="L20" s="180">
        <v>45292</v>
      </c>
    </row>
    <row r="21" spans="2:12" x14ac:dyDescent="0.3">
      <c r="B21" s="182" t="str">
        <f ca="1">IF(ISNA(VLOOKUP(C21,Cidades!$B$2:$C$306,2,FALSE))= TRUE,"Outros",VLOOKUP(C21,Cidades!$B$2:$C$306,2,FALSE))</f>
        <v>REGIÃO BNU - TIMBO</v>
      </c>
      <c r="C21" s="32" t="str" cm="1">
        <f t="array" aca="1" ref="C21" ca="1">INDEX(Cidades!$B$2:$B$307, RANDBETWEEN(1,300))</f>
        <v xml:space="preserve">TIMBO </v>
      </c>
      <c r="D21" s="218">
        <f t="shared" ca="1" si="0"/>
        <v>192</v>
      </c>
      <c r="E21" s="32" t="str">
        <f t="shared" ca="1" si="1"/>
        <v>João</v>
      </c>
      <c r="F21" s="32"/>
      <c r="G21" s="32"/>
      <c r="H21" s="32" t="str">
        <f t="shared" ca="1" si="2"/>
        <v>InfoPlus</v>
      </c>
      <c r="I21" s="32"/>
      <c r="J21" s="125">
        <v>1605</v>
      </c>
      <c r="K21" s="32">
        <v>1</v>
      </c>
      <c r="L21" s="180">
        <v>45292</v>
      </c>
    </row>
    <row r="22" spans="2:12" x14ac:dyDescent="0.3">
      <c r="B22" s="182" t="str">
        <f ca="1">IF(ISNA(VLOOKUP(C22,Cidades!$B$2:$C$306,2,FALSE))= TRUE,"Outros",VLOOKUP(C22,Cidades!$B$2:$C$306,2,FALSE))</f>
        <v>REGIÃO CHAPECO</v>
      </c>
      <c r="C22" s="32" t="str" cm="1">
        <f t="array" aca="1" ref="C22" ca="1">INDEX(Cidades!$B$2:$B$307, RANDBETWEEN(1,300))</f>
        <v xml:space="preserve">SALDADES </v>
      </c>
      <c r="D22" s="218">
        <f t="shared" ca="1" si="0"/>
        <v>275</v>
      </c>
      <c r="E22" s="32" t="str">
        <f t="shared" ca="1" si="1"/>
        <v>Leonardo</v>
      </c>
      <c r="F22" s="32"/>
      <c r="G22" s="32"/>
      <c r="H22" s="32" t="str">
        <f t="shared" ca="1" si="2"/>
        <v>NovaTec</v>
      </c>
      <c r="I22" s="32"/>
      <c r="J22" s="125">
        <v>1605</v>
      </c>
      <c r="K22" s="32">
        <v>1</v>
      </c>
      <c r="L22" s="180">
        <v>45292</v>
      </c>
    </row>
    <row r="23" spans="2:12" x14ac:dyDescent="0.3">
      <c r="B23" s="182" t="str">
        <f ca="1">IF(ISNA(VLOOKUP(C23,Cidades!$B$2:$C$306,2,FALSE))= TRUE,"Outros",VLOOKUP(C23,Cidades!$B$2:$C$306,2,FALSE))</f>
        <v>REGIÃO CHAPECO</v>
      </c>
      <c r="C23" s="32" t="str" cm="1">
        <f t="array" aca="1" ref="C23" ca="1">INDEX(Cidades!$B$2:$B$307, RANDBETWEEN(1,300))</f>
        <v xml:space="preserve">NOVA ERECHIM </v>
      </c>
      <c r="D23" s="218">
        <f t="shared" ca="1" si="0"/>
        <v>371</v>
      </c>
      <c r="E23" s="32" t="str">
        <f t="shared" ca="1" si="1"/>
        <v>Felipe</v>
      </c>
      <c r="F23" s="32"/>
      <c r="G23" s="32"/>
      <c r="H23" s="32" t="str">
        <f t="shared" ca="1" si="2"/>
        <v>WorldConnect</v>
      </c>
      <c r="I23" s="32"/>
      <c r="J23" s="125">
        <v>1605</v>
      </c>
      <c r="K23" s="32">
        <v>1</v>
      </c>
      <c r="L23" s="180">
        <v>45292</v>
      </c>
    </row>
    <row r="24" spans="2:12" x14ac:dyDescent="0.3">
      <c r="B24" s="182" t="str">
        <f ca="1">IF(ISNA(VLOOKUP(C24,Cidades!$B$2:$C$306,2,FALSE))= TRUE,"Outros",VLOOKUP(C24,Cidades!$B$2:$C$306,2,FALSE))</f>
        <v>REGIÃO SMO</v>
      </c>
      <c r="C24" s="32" t="str" cm="1">
        <f t="array" aca="1" ref="C24" ca="1">INDEX(Cidades!$B$2:$B$307, RANDBETWEEN(1,300))</f>
        <v xml:space="preserve">RIQUEZA </v>
      </c>
      <c r="D24" s="218">
        <f t="shared" ca="1" si="0"/>
        <v>208</v>
      </c>
      <c r="E24" s="32" t="str">
        <f t="shared" ca="1" si="1"/>
        <v>Carla</v>
      </c>
      <c r="F24" s="32"/>
      <c r="G24" s="32"/>
      <c r="H24" s="32" t="str">
        <f t="shared" ca="1" si="2"/>
        <v>MegaSystems</v>
      </c>
      <c r="I24" s="32"/>
      <c r="J24" s="125">
        <v>1605</v>
      </c>
      <c r="K24" s="32">
        <v>1</v>
      </c>
      <c r="L24" s="180">
        <v>45292</v>
      </c>
    </row>
    <row r="25" spans="2:12" x14ac:dyDescent="0.3">
      <c r="B25" s="182" t="str">
        <f ca="1">IF(ISNA(VLOOKUP(C25,Cidades!$B$2:$C$306,2,FALSE))= TRUE,"Outros",VLOOKUP(C25,Cidades!$B$2:$C$306,2,FALSE))</f>
        <v>REGIÃO GF - ST AMARO DA IMP</v>
      </c>
      <c r="C25" s="32" t="str" cm="1">
        <f t="array" aca="1" ref="C25" ca="1">INDEX(Cidades!$B$2:$B$307, RANDBETWEEN(1,300))</f>
        <v xml:space="preserve">SANTO AMARO DA IMPERATRIZ </v>
      </c>
      <c r="D25" s="218">
        <f t="shared" ca="1" si="0"/>
        <v>431</v>
      </c>
      <c r="E25" s="32" t="str">
        <f t="shared" ca="1" si="1"/>
        <v>Isabela</v>
      </c>
      <c r="F25" s="198"/>
      <c r="G25" s="32"/>
      <c r="H25" s="32" t="str">
        <f t="shared" ca="1" si="2"/>
        <v>BlueWave</v>
      </c>
      <c r="I25" s="32"/>
      <c r="J25" s="125">
        <v>1605</v>
      </c>
      <c r="K25" s="32">
        <v>1</v>
      </c>
      <c r="L25" s="180">
        <v>45292</v>
      </c>
    </row>
    <row r="26" spans="2:12" x14ac:dyDescent="0.3">
      <c r="B26" s="182" t="str">
        <f ca="1">IF(ISNA(VLOOKUP(C26,Cidades!$B$2:$C$306,2,FALSE))= TRUE,"Outros",VLOOKUP(C26,Cidades!$B$2:$C$306,2,FALSE))</f>
        <v xml:space="preserve">REGIÃO SAO BENTO DO SUL </v>
      </c>
      <c r="C26" s="32" t="str" cm="1">
        <f t="array" aca="1" ref="C26" ca="1">INDEX(Cidades!$B$2:$B$307, RANDBETWEEN(1,300))</f>
        <v xml:space="preserve">RIO NEGRINHO </v>
      </c>
      <c r="D26" s="218">
        <f t="shared" ca="1" si="0"/>
        <v>275</v>
      </c>
      <c r="E26" s="32" t="str">
        <f t="shared" ca="1" si="1"/>
        <v>Mateus</v>
      </c>
      <c r="F26" s="32"/>
      <c r="G26" s="32"/>
      <c r="H26" s="32" t="str">
        <f t="shared" ca="1" si="2"/>
        <v>OpenFuture</v>
      </c>
      <c r="I26" s="32"/>
      <c r="J26" s="125">
        <v>1605</v>
      </c>
      <c r="K26" s="32">
        <v>1</v>
      </c>
      <c r="L26" s="180">
        <v>45292</v>
      </c>
    </row>
    <row r="27" spans="2:12" x14ac:dyDescent="0.3">
      <c r="B27" s="182" t="str">
        <f ca="1">IF(ISNA(VLOOKUP(C27,Cidades!$B$2:$C$306,2,FALSE))= TRUE,"Outros",VLOOKUP(C27,Cidades!$B$2:$C$306,2,FALSE))</f>
        <v xml:space="preserve">REGIÃO ITAJAI </v>
      </c>
      <c r="C27" s="32" t="str" cm="1">
        <f t="array" aca="1" ref="C27" ca="1">INDEX(Cidades!$B$2:$B$307, RANDBETWEEN(1,300))</f>
        <v xml:space="preserve">ILHOTA </v>
      </c>
      <c r="D27" s="218">
        <f t="shared" ca="1" si="0"/>
        <v>258</v>
      </c>
      <c r="E27" s="32" t="str">
        <f t="shared" ca="1" si="1"/>
        <v>Gabriela</v>
      </c>
      <c r="F27" s="32"/>
      <c r="G27" s="32"/>
      <c r="H27" s="32" t="str">
        <f t="shared" ca="1" si="2"/>
        <v>NovaTec</v>
      </c>
      <c r="I27" s="32"/>
      <c r="J27" s="125">
        <v>1605</v>
      </c>
      <c r="K27" s="32">
        <v>1</v>
      </c>
      <c r="L27" s="180">
        <v>45292</v>
      </c>
    </row>
    <row r="28" spans="2:12" x14ac:dyDescent="0.3">
      <c r="B28" s="182" t="str">
        <f ca="1">IF(ISNA(VLOOKUP(C28,Cidades!$B$2:$C$306,2,FALSE))= TRUE,"Outros",VLOOKUP(C28,Cidades!$B$2:$C$306,2,FALSE))</f>
        <v>REGIÃO CANOINHAS</v>
      </c>
      <c r="C28" s="32" t="str" cm="1">
        <f t="array" aca="1" ref="C28" ca="1">INDEX(Cidades!$B$2:$B$307, RANDBETWEEN(1,300))</f>
        <v xml:space="preserve">PORTO UNIAO </v>
      </c>
      <c r="D28" s="218">
        <f t="shared" ca="1" si="0"/>
        <v>374</v>
      </c>
      <c r="E28" s="32" t="str">
        <f t="shared" ca="1" si="1"/>
        <v>Rodrigo</v>
      </c>
      <c r="F28" s="32"/>
      <c r="G28" s="32"/>
      <c r="H28" s="32" t="str">
        <f t="shared" ca="1" si="2"/>
        <v>NextLevel</v>
      </c>
      <c r="I28" s="32"/>
      <c r="J28" s="125">
        <v>1605</v>
      </c>
      <c r="K28" s="32">
        <v>1</v>
      </c>
      <c r="L28" s="180">
        <v>45292</v>
      </c>
    </row>
    <row r="29" spans="2:12" x14ac:dyDescent="0.3">
      <c r="B29" s="182" t="str">
        <f ca="1">IF(ISNA(VLOOKUP(C29,Cidades!$B$2:$C$306,2,FALSE))= TRUE,"Outros",VLOOKUP(C29,Cidades!$B$2:$C$306,2,FALSE))</f>
        <v>REGIÃO XANXERE</v>
      </c>
      <c r="C29" s="32" t="str" cm="1">
        <f t="array" aca="1" ref="C29" ca="1">INDEX(Cidades!$B$2:$B$307, RANDBETWEEN(1,300))</f>
        <v xml:space="preserve">SANTIADO DO SUL </v>
      </c>
      <c r="D29" s="218">
        <f t="shared" ca="1" si="0"/>
        <v>280</v>
      </c>
      <c r="E29" s="32" t="str">
        <f t="shared" ca="1" si="1"/>
        <v>Isabela</v>
      </c>
      <c r="F29" s="32"/>
      <c r="G29" s="32"/>
      <c r="H29" s="32" t="str">
        <f t="shared" ca="1" si="2"/>
        <v>LifeCorp</v>
      </c>
      <c r="I29" s="32"/>
      <c r="J29" s="125">
        <v>1605</v>
      </c>
      <c r="K29" s="32">
        <v>1</v>
      </c>
      <c r="L29" s="180">
        <v>45292</v>
      </c>
    </row>
    <row r="30" spans="2:12" x14ac:dyDescent="0.3">
      <c r="B30" s="182" t="str">
        <f ca="1">IF(ISNA(VLOOKUP(C30,Cidades!$B$2:$C$306,2,FALSE))= TRUE,"Outros",VLOOKUP(C30,Cidades!$B$2:$C$306,2,FALSE))</f>
        <v>REGIÃO RIO DO SUL</v>
      </c>
      <c r="C30" s="32" t="str" cm="1">
        <f t="array" aca="1" ref="C30" ca="1">INDEX(Cidades!$B$2:$B$307, RANDBETWEEN(1,300))</f>
        <v xml:space="preserve">DONA EMMA </v>
      </c>
      <c r="D30" s="218">
        <f t="shared" ca="1" si="0"/>
        <v>380</v>
      </c>
      <c r="E30" s="32" t="str">
        <f t="shared" ca="1" si="1"/>
        <v>Marcos</v>
      </c>
      <c r="F30" s="32"/>
      <c r="G30" s="32"/>
      <c r="H30" s="32" t="str">
        <f t="shared" ca="1" si="2"/>
        <v>InfoPlus</v>
      </c>
      <c r="I30" s="32"/>
      <c r="J30" s="125">
        <v>1605</v>
      </c>
      <c r="K30" s="32">
        <v>1</v>
      </c>
      <c r="L30" s="180">
        <v>45292</v>
      </c>
    </row>
    <row r="31" spans="2:12" x14ac:dyDescent="0.3">
      <c r="B31" s="182" t="str">
        <f ca="1">IF(ISNA(VLOOKUP(C31,Cidades!$B$2:$C$306,2,FALSE))= TRUE,"Outros",VLOOKUP(C31,Cidades!$B$2:$C$306,2,FALSE))</f>
        <v>REGIÃO SMO</v>
      </c>
      <c r="C31" s="32" t="str" cm="1">
        <f t="array" aca="1" ref="C31" ca="1">INDEX(Cidades!$B$2:$B$307, RANDBETWEEN(1,300))</f>
        <v xml:space="preserve">BELMONTE </v>
      </c>
      <c r="D31" s="218">
        <f t="shared" ca="1" si="0"/>
        <v>319</v>
      </c>
      <c r="E31" s="32" t="str">
        <f t="shared" ca="1" si="1"/>
        <v>Juliana</v>
      </c>
      <c r="F31" s="32"/>
      <c r="G31" s="32"/>
      <c r="H31" s="32" t="str">
        <f t="shared" ca="1" si="2"/>
        <v>TechVision</v>
      </c>
      <c r="I31" s="32"/>
      <c r="J31" s="125">
        <v>1605</v>
      </c>
      <c r="K31" s="32">
        <v>1</v>
      </c>
      <c r="L31" s="180">
        <v>45292</v>
      </c>
    </row>
    <row r="32" spans="2:12" x14ac:dyDescent="0.3">
      <c r="B32" s="182" t="str">
        <f ca="1">IF(ISNA(VLOOKUP(C32,Cidades!$B$2:$C$306,2,FALSE))= TRUE,"Outros",VLOOKUP(C32,Cidades!$B$2:$C$306,2,FALSE))</f>
        <v>REGIÃO CONCORDIA</v>
      </c>
      <c r="C32" s="32" t="str" cm="1">
        <f t="array" aca="1" ref="C32" ca="1">INDEX(Cidades!$B$2:$B$307, RANDBETWEEN(1,300))</f>
        <v xml:space="preserve">XAVANTINA </v>
      </c>
      <c r="D32" s="218">
        <f t="shared" ca="1" si="0"/>
        <v>279</v>
      </c>
      <c r="E32" s="32" t="str">
        <f t="shared" ca="1" si="1"/>
        <v>Maria</v>
      </c>
      <c r="F32" s="32"/>
      <c r="G32" s="32"/>
      <c r="H32" s="32" t="str">
        <f t="shared" ca="1" si="2"/>
        <v>BlueWave</v>
      </c>
      <c r="I32" s="32"/>
      <c r="J32" s="125">
        <v>1605</v>
      </c>
      <c r="K32" s="32">
        <v>1</v>
      </c>
      <c r="L32" s="180">
        <v>45292</v>
      </c>
    </row>
    <row r="33" spans="2:12" x14ac:dyDescent="0.3">
      <c r="B33" s="182" t="str">
        <f ca="1">IF(ISNA(VLOOKUP(C33,Cidades!$B$2:$C$306,2,FALSE))= TRUE,"Outros",VLOOKUP(C33,Cidades!$B$2:$C$306,2,FALSE))</f>
        <v>REGIÃO CHAPECO</v>
      </c>
      <c r="C33" s="32" t="str" cm="1">
        <f t="array" aca="1" ref="C33" ca="1">INDEX(Cidades!$B$2:$B$307, RANDBETWEEN(1,300))</f>
        <v xml:space="preserve">JARDINOPOLIS </v>
      </c>
      <c r="D33" s="218">
        <f t="shared" ca="1" si="0"/>
        <v>418</v>
      </c>
      <c r="E33" s="32" t="str">
        <f t="shared" ca="1" si="1"/>
        <v>Vanessa</v>
      </c>
      <c r="F33" s="32"/>
      <c r="G33" s="32"/>
      <c r="H33" s="32" t="str">
        <f t="shared" ca="1" si="2"/>
        <v>PowerLine</v>
      </c>
      <c r="I33" s="32"/>
      <c r="J33" s="125">
        <v>1605</v>
      </c>
      <c r="K33" s="32">
        <v>1</v>
      </c>
      <c r="L33" s="180">
        <v>45292</v>
      </c>
    </row>
    <row r="34" spans="2:12" x14ac:dyDescent="0.3">
      <c r="B34" s="182" t="str">
        <f ca="1">IF(ISNA(VLOOKUP(C34,Cidades!$B$2:$C$306,2,FALSE))= TRUE,"Outros",VLOOKUP(C34,Cidades!$B$2:$C$306,2,FALSE))</f>
        <v>REGIÃO CACADOR</v>
      </c>
      <c r="C34" s="32" t="str" cm="1">
        <f t="array" aca="1" ref="C34" ca="1">INDEX(Cidades!$B$2:$B$307, RANDBETWEEN(1,300))</f>
        <v xml:space="preserve">MATOS COSTA </v>
      </c>
      <c r="D34" s="218">
        <f t="shared" ca="1" si="0"/>
        <v>197</v>
      </c>
      <c r="E34" s="32" t="str">
        <f t="shared" ca="1" si="1"/>
        <v>João</v>
      </c>
      <c r="F34" s="32"/>
      <c r="G34" s="32"/>
      <c r="H34" s="32" t="str">
        <f t="shared" ca="1" si="2"/>
        <v>SecureNet</v>
      </c>
      <c r="I34" s="32"/>
      <c r="J34" s="125">
        <v>1605</v>
      </c>
      <c r="K34" s="32">
        <v>1</v>
      </c>
      <c r="L34" s="180">
        <v>45292</v>
      </c>
    </row>
    <row r="35" spans="2:12" x14ac:dyDescent="0.3">
      <c r="B35" s="182" t="str">
        <f ca="1">IF(ISNA(VLOOKUP(C35,Cidades!$B$2:$C$306,2,FALSE))= TRUE,"Outros",VLOOKUP(C35,Cidades!$B$2:$C$306,2,FALSE))</f>
        <v>REGIÃO XANXERE</v>
      </c>
      <c r="C35" s="32" t="str" cm="1">
        <f t="array" aca="1" ref="C35" ca="1">INDEX(Cidades!$B$2:$B$307, RANDBETWEEN(1,300))</f>
        <v xml:space="preserve">CORONEL MARTINS </v>
      </c>
      <c r="D35" s="218">
        <f t="shared" ca="1" si="0"/>
        <v>271</v>
      </c>
      <c r="E35" s="32" t="str">
        <f t="shared" ca="1" si="1"/>
        <v>Thiago</v>
      </c>
      <c r="F35" s="32"/>
      <c r="G35" s="32"/>
      <c r="H35" s="32" t="str">
        <f t="shared" ca="1" si="2"/>
        <v>GreenPower</v>
      </c>
      <c r="I35" s="32"/>
      <c r="J35" s="125">
        <v>1605</v>
      </c>
      <c r="K35" s="32">
        <v>1</v>
      </c>
      <c r="L35" s="180">
        <v>45292</v>
      </c>
    </row>
    <row r="36" spans="2:12" x14ac:dyDescent="0.3">
      <c r="B36" s="182" t="str">
        <f ca="1">IF(ISNA(VLOOKUP(C36,Cidades!$B$2:$C$306,2,FALSE))= TRUE,"Outros",VLOOKUP(C36,Cidades!$B$2:$C$306,2,FALSE))</f>
        <v>REGIÃO LAGES</v>
      </c>
      <c r="C36" s="32" t="str" cm="1">
        <f t="array" aca="1" ref="C36" ca="1">INDEX(Cidades!$B$2:$B$307, RANDBETWEEN(1,300))</f>
        <v xml:space="preserve">PONTE ALTA </v>
      </c>
      <c r="D36" s="218">
        <f t="shared" ca="1" si="0"/>
        <v>189</v>
      </c>
      <c r="E36" s="32" t="str">
        <f t="shared" ca="1" si="1"/>
        <v>Isabela</v>
      </c>
      <c r="F36" s="32"/>
      <c r="G36" s="32"/>
      <c r="H36" s="32" t="str">
        <f t="shared" ca="1" si="2"/>
        <v>BrightMind</v>
      </c>
      <c r="I36" s="32"/>
      <c r="J36" s="125">
        <v>1605</v>
      </c>
      <c r="K36" s="32">
        <v>1</v>
      </c>
      <c r="L36" s="180">
        <v>45292</v>
      </c>
    </row>
    <row r="37" spans="2:12" x14ac:dyDescent="0.3">
      <c r="B37" s="182" t="str">
        <f ca="1">IF(ISNA(VLOOKUP(C37,Cidades!$B$2:$C$306,2,FALSE))= TRUE,"Outros",VLOOKUP(C37,Cidades!$B$2:$C$306,2,FALSE))</f>
        <v>REGIÃO XANXERE</v>
      </c>
      <c r="C37" s="32" t="str" cm="1">
        <f t="array" aca="1" ref="C37" ca="1">INDEX(Cidades!$B$2:$B$307, RANDBETWEEN(1,300))</f>
        <v xml:space="preserve">PASSOS MAIA </v>
      </c>
      <c r="D37" s="218">
        <f t="shared" ca="1" si="0"/>
        <v>351</v>
      </c>
      <c r="E37" s="32" t="str">
        <f t="shared" ca="1" si="1"/>
        <v>Maria</v>
      </c>
      <c r="F37" s="32"/>
      <c r="G37" s="32"/>
      <c r="H37" s="32" t="str">
        <f t="shared" ca="1" si="2"/>
        <v>OpenFuture</v>
      </c>
      <c r="I37" s="32"/>
      <c r="J37" s="125">
        <v>1605</v>
      </c>
      <c r="K37" s="32">
        <v>1</v>
      </c>
      <c r="L37" s="180">
        <v>45292</v>
      </c>
    </row>
    <row r="38" spans="2:12" x14ac:dyDescent="0.3">
      <c r="B38" s="182" t="str">
        <f ca="1">IF(ISNA(VLOOKUP(C38,Cidades!$B$2:$C$306,2,FALSE))= TRUE,"Outros",VLOOKUP(C38,Cidades!$B$2:$C$306,2,FALSE))</f>
        <v>REGIÃO SESCON SUL - GRAO PARA</v>
      </c>
      <c r="C38" s="32" t="str" cm="1">
        <f t="array" aca="1" ref="C38" ca="1">INDEX(Cidades!$B$2:$B$307, RANDBETWEEN(1,300))</f>
        <v xml:space="preserve">GRAO PARA </v>
      </c>
      <c r="D38" s="218">
        <f t="shared" ca="1" si="0"/>
        <v>382</v>
      </c>
      <c r="E38" s="32" t="str">
        <f t="shared" ca="1" si="1"/>
        <v>Larissa</v>
      </c>
      <c r="F38" s="32"/>
      <c r="G38" s="32"/>
      <c r="H38" s="32" t="str">
        <f t="shared" ca="1" si="2"/>
        <v>FutureNet</v>
      </c>
      <c r="I38" s="32"/>
      <c r="J38" s="125">
        <v>1605</v>
      </c>
      <c r="K38" s="32">
        <v>1</v>
      </c>
      <c r="L38" s="180">
        <v>45292</v>
      </c>
    </row>
    <row r="39" spans="2:12" x14ac:dyDescent="0.3">
      <c r="B39" s="182" t="str">
        <f ca="1">IF(ISNA(VLOOKUP(C39,Cidades!$B$2:$C$306,2,FALSE))= TRUE,"Outros",VLOOKUP(C39,Cidades!$B$2:$C$306,2,FALSE))</f>
        <v>REGIÃO BNU - ASCURRA</v>
      </c>
      <c r="C39" s="32" t="str" cm="1">
        <f t="array" aca="1" ref="C39" ca="1">INDEX(Cidades!$B$2:$B$307, RANDBETWEEN(1,300))</f>
        <v xml:space="preserve">ASCURRA </v>
      </c>
      <c r="D39" s="218">
        <f t="shared" ca="1" si="0"/>
        <v>291</v>
      </c>
      <c r="E39" s="32" t="str">
        <f t="shared" ca="1" si="1"/>
        <v>Thiago</v>
      </c>
      <c r="F39" s="32"/>
      <c r="G39" s="32"/>
      <c r="H39" s="32" t="str">
        <f t="shared" ca="1" si="2"/>
        <v>InfoPlus</v>
      </c>
      <c r="I39" s="32"/>
      <c r="J39" s="125">
        <v>1605</v>
      </c>
      <c r="K39" s="32">
        <v>1</v>
      </c>
      <c r="L39" s="180">
        <v>45292</v>
      </c>
    </row>
    <row r="40" spans="2:12" x14ac:dyDescent="0.3">
      <c r="B40" s="182" t="str">
        <f ca="1">IF(ISNA(VLOOKUP(C40,Cidades!$B$2:$C$306,2,FALSE))= TRUE,"Outros",VLOOKUP(C40,Cidades!$B$2:$C$306,2,FALSE))</f>
        <v>REGIÃO SMO</v>
      </c>
      <c r="C40" s="32" t="str" cm="1">
        <f t="array" aca="1" ref="C40" ca="1">INDEX(Cidades!$B$2:$B$307, RANDBETWEEN(1,300))</f>
        <v xml:space="preserve">BARRA BONITA </v>
      </c>
      <c r="D40" s="218">
        <f t="shared" ca="1" si="0"/>
        <v>330</v>
      </c>
      <c r="E40" s="32" t="str">
        <f t="shared" ca="1" si="1"/>
        <v>Isabela</v>
      </c>
      <c r="F40" s="32"/>
      <c r="G40" s="32"/>
      <c r="H40" s="32" t="str">
        <f t="shared" ca="1" si="2"/>
        <v>GreenPower</v>
      </c>
      <c r="I40" s="32"/>
      <c r="J40" s="125">
        <v>1605</v>
      </c>
      <c r="K40" s="32">
        <v>1</v>
      </c>
      <c r="L40" s="180">
        <v>45292</v>
      </c>
    </row>
    <row r="41" spans="2:12" x14ac:dyDescent="0.3">
      <c r="B41" s="182" t="str">
        <f ca="1">IF(ISNA(VLOOKUP(C41,Cidades!$B$2:$C$306,2,FALSE))= TRUE,"Outros",VLOOKUP(C41,Cidades!$B$2:$C$306,2,FALSE))</f>
        <v>REGIÃO VIDEIRA</v>
      </c>
      <c r="C41" s="32" t="str" cm="1">
        <f t="array" aca="1" ref="C41" ca="1">INDEX(Cidades!$B$2:$B$307, RANDBETWEEN(1,300))</f>
        <v xml:space="preserve">ARROIO TRINTA </v>
      </c>
      <c r="D41" s="218">
        <f t="shared" ca="1" si="0"/>
        <v>457</v>
      </c>
      <c r="E41" s="32" t="str">
        <f t="shared" ca="1" si="1"/>
        <v>Carolina</v>
      </c>
      <c r="F41" s="32"/>
      <c r="G41" s="32"/>
      <c r="H41" s="32" t="str">
        <f t="shared" ca="1" si="2"/>
        <v>NewAge</v>
      </c>
      <c r="I41" s="32"/>
      <c r="J41" s="125">
        <v>1605</v>
      </c>
      <c r="K41" s="32">
        <v>1</v>
      </c>
      <c r="L41" s="180">
        <v>45292</v>
      </c>
    </row>
    <row r="42" spans="2:12" x14ac:dyDescent="0.3">
      <c r="B42" s="182" t="str">
        <f ca="1">IF(ISNA(VLOOKUP(C42,Cidades!$B$2:$C$306,2,FALSE))= TRUE,"Outros",VLOOKUP(C42,Cidades!$B$2:$C$306,2,FALSE))</f>
        <v>REGIÃO BNU - DOUTOR PEDRINHO</v>
      </c>
      <c r="C42" s="32" t="str" cm="1">
        <f t="array" aca="1" ref="C42" ca="1">INDEX(Cidades!$B$2:$B$307, RANDBETWEEN(1,300))</f>
        <v xml:space="preserve">DOUTOR PEDRINHO </v>
      </c>
      <c r="D42" s="218">
        <f t="shared" ca="1" si="0"/>
        <v>448</v>
      </c>
      <c r="E42" s="32" t="str">
        <f t="shared" ca="1" si="1"/>
        <v>Fernanda</v>
      </c>
      <c r="F42" s="32"/>
      <c r="G42" s="32"/>
      <c r="H42" s="32" t="str">
        <f t="shared" ca="1" si="2"/>
        <v>SmartWay</v>
      </c>
      <c r="I42" s="32"/>
      <c r="J42" s="125">
        <v>1606</v>
      </c>
      <c r="K42" s="32">
        <v>1</v>
      </c>
      <c r="L42" s="180">
        <v>45292</v>
      </c>
    </row>
    <row r="43" spans="2:12" x14ac:dyDescent="0.3">
      <c r="B43" s="182" t="str">
        <f ca="1">IF(ISNA(VLOOKUP(C43,Cidades!$B$2:$C$306,2,FALSE))= TRUE,"Outros",VLOOKUP(C43,Cidades!$B$2:$C$306,2,FALSE))</f>
        <v>REGIÃO GF - ST AMARO DA IMP</v>
      </c>
      <c r="C43" s="32" t="str" cm="1">
        <f t="array" aca="1" ref="C43" ca="1">INDEX(Cidades!$B$2:$B$307, RANDBETWEEN(1,300))</f>
        <v xml:space="preserve">SANTO AMARO DA IMPERATRIZ </v>
      </c>
      <c r="D43" s="218">
        <f t="shared" ca="1" si="0"/>
        <v>262</v>
      </c>
      <c r="E43" s="32" t="str">
        <f t="shared" ca="1" si="1"/>
        <v>João</v>
      </c>
      <c r="F43" s="32"/>
      <c r="G43" s="32"/>
      <c r="H43" s="32" t="str">
        <f t="shared" ca="1" si="2"/>
        <v>FutureNet</v>
      </c>
      <c r="I43" s="32"/>
      <c r="J43" s="125">
        <v>1606</v>
      </c>
      <c r="K43" s="32">
        <v>1</v>
      </c>
      <c r="L43" s="180">
        <v>45292</v>
      </c>
    </row>
    <row r="44" spans="2:12" x14ac:dyDescent="0.3">
      <c r="B44" s="182" t="str">
        <f ca="1">IF(ISNA(VLOOKUP(C44,Cidades!$B$2:$C$306,2,FALSE))= TRUE,"Outros",VLOOKUP(C44,Cidades!$B$2:$C$306,2,FALSE))</f>
        <v>REGIÃO XANXERE</v>
      </c>
      <c r="C44" s="32" t="str" cm="1">
        <f t="array" aca="1" ref="C44" ca="1">INDEX(Cidades!$B$2:$B$307, RANDBETWEEN(1,300))</f>
        <v xml:space="preserve">CORONEL MARTINS </v>
      </c>
      <c r="D44" s="218">
        <f t="shared" ca="1" si="0"/>
        <v>398</v>
      </c>
      <c r="E44" s="32" t="str">
        <f t="shared" ca="1" si="1"/>
        <v>Vanessa</v>
      </c>
      <c r="F44" s="32"/>
      <c r="G44" s="32"/>
      <c r="H44" s="32" t="str">
        <f t="shared" ca="1" si="2"/>
        <v>NovaTec</v>
      </c>
      <c r="I44" s="32"/>
      <c r="J44" s="125">
        <v>1606</v>
      </c>
      <c r="K44" s="32">
        <v>1</v>
      </c>
      <c r="L44" s="180">
        <v>45292</v>
      </c>
    </row>
    <row r="45" spans="2:12" x14ac:dyDescent="0.3">
      <c r="B45" s="182" t="str">
        <f ca="1">IF(ISNA(VLOOKUP(C45,Cidades!$B$2:$C$306,2,FALSE))= TRUE,"Outros",VLOOKUP(C45,Cidades!$B$2:$C$306,2,FALSE))</f>
        <v>REGIÃO SMO</v>
      </c>
      <c r="C45" s="32" t="str" cm="1">
        <f t="array" aca="1" ref="C45" ca="1">INDEX(Cidades!$B$2:$B$307, RANDBETWEEN(1,300))</f>
        <v xml:space="preserve">BELMONTE </v>
      </c>
      <c r="D45" s="218">
        <f t="shared" ca="1" si="0"/>
        <v>197</v>
      </c>
      <c r="E45" s="32" t="str">
        <f t="shared" ca="1" si="1"/>
        <v>Pedro</v>
      </c>
      <c r="F45" s="32"/>
      <c r="G45" s="32"/>
      <c r="H45" s="32" t="str">
        <f t="shared" ca="1" si="2"/>
        <v>SmartWay</v>
      </c>
      <c r="I45" s="32"/>
      <c r="J45" s="125">
        <v>1606</v>
      </c>
      <c r="K45" s="32">
        <v>1</v>
      </c>
      <c r="L45" s="180">
        <v>45292</v>
      </c>
    </row>
    <row r="46" spans="2:12" x14ac:dyDescent="0.3">
      <c r="B46" s="182" t="str">
        <f ca="1">IF(ISNA(VLOOKUP(C46,Cidades!$B$2:$C$306,2,FALSE))= TRUE,"Outros",VLOOKUP(C46,Cidades!$B$2:$C$306,2,FALSE))</f>
        <v>REGIÃO LAGES</v>
      </c>
      <c r="C46" s="32" t="str" cm="1">
        <f t="array" aca="1" ref="C46" ca="1">INDEX(Cidades!$B$2:$B$307, RANDBETWEEN(1,300))</f>
        <v xml:space="preserve">SAO JOSE DO CERRITO </v>
      </c>
      <c r="D46" s="218">
        <f t="shared" ca="1" si="0"/>
        <v>450</v>
      </c>
      <c r="E46" s="32" t="str">
        <f t="shared" ca="1" si="1"/>
        <v>Marcos</v>
      </c>
      <c r="F46" s="32"/>
      <c r="G46" s="32"/>
      <c r="H46" s="32" t="str">
        <f t="shared" ca="1" si="2"/>
        <v>InovaCorp</v>
      </c>
      <c r="I46" s="32"/>
      <c r="J46" s="125">
        <v>1606</v>
      </c>
      <c r="K46" s="32">
        <v>1</v>
      </c>
      <c r="L46" s="180">
        <v>45292</v>
      </c>
    </row>
    <row r="47" spans="2:12" x14ac:dyDescent="0.3">
      <c r="B47" s="182" t="str">
        <f ca="1">IF(ISNA(VLOOKUP(C47,Cidades!$B$2:$C$306,2,FALSE))= TRUE,"Outros",VLOOKUP(C47,Cidades!$B$2:$C$306,2,FALSE))</f>
        <v>REGIÃO JARAGUA DO SUL</v>
      </c>
      <c r="C47" s="32" t="str" cm="1">
        <f t="array" aca="1" ref="C47" ca="1">INDEX(Cidades!$B$2:$B$307, RANDBETWEEN(1,300))</f>
        <v xml:space="preserve">MASSARANDUBA </v>
      </c>
      <c r="D47" s="218">
        <f t="shared" ca="1" si="0"/>
        <v>389</v>
      </c>
      <c r="E47" s="32" t="str">
        <f t="shared" ca="1" si="1"/>
        <v>Gustavo</v>
      </c>
      <c r="F47" s="32"/>
      <c r="G47" s="32"/>
      <c r="H47" s="32" t="str">
        <f t="shared" ca="1" si="2"/>
        <v>SmartLink</v>
      </c>
      <c r="I47" s="32"/>
      <c r="J47" s="125">
        <v>1606</v>
      </c>
      <c r="K47" s="32">
        <v>1</v>
      </c>
      <c r="L47" s="180">
        <v>45292</v>
      </c>
    </row>
    <row r="48" spans="2:12" x14ac:dyDescent="0.3">
      <c r="B48" s="182" t="str">
        <f ca="1">IF(ISNA(VLOOKUP(C48,Cidades!$B$2:$C$306,2,FALSE))= TRUE,"Outros",VLOOKUP(C48,Cidades!$B$2:$C$306,2,FALSE))</f>
        <v>REGIÃO CANOINHAS</v>
      </c>
      <c r="C48" s="32" t="str" cm="1">
        <f t="array" aca="1" ref="C48" ca="1">INDEX(Cidades!$B$2:$B$307, RANDBETWEEN(1,300))</f>
        <v xml:space="preserve">BELA VISTA DO TOLDO </v>
      </c>
      <c r="D48" s="218">
        <f t="shared" ca="1" si="0"/>
        <v>365</v>
      </c>
      <c r="E48" s="32" t="str">
        <f t="shared" ca="1" si="1"/>
        <v>Patrícia</v>
      </c>
      <c r="F48" s="32"/>
      <c r="G48" s="32"/>
      <c r="H48" s="32" t="str">
        <f t="shared" ca="1" si="2"/>
        <v>SkySolutions</v>
      </c>
      <c r="I48" s="32"/>
      <c r="J48" s="125">
        <v>1606</v>
      </c>
      <c r="K48" s="32">
        <v>1</v>
      </c>
      <c r="L48" s="180">
        <v>45292</v>
      </c>
    </row>
    <row r="49" spans="2:12" x14ac:dyDescent="0.3">
      <c r="B49" s="182" t="str">
        <f ca="1">IF(ISNA(VLOOKUP(C49,Cidades!$B$2:$C$306,2,FALSE))= TRUE,"Outros",VLOOKUP(C49,Cidades!$B$2:$C$306,2,FALSE))</f>
        <v>REGIÃO RIO DO SUL</v>
      </c>
      <c r="C49" s="32" t="str" cm="1">
        <f t="array" aca="1" ref="C49" ca="1">INDEX(Cidades!$B$2:$B$307, RANDBETWEEN(1,300))</f>
        <v xml:space="preserve">ATALANTA </v>
      </c>
      <c r="D49" s="218">
        <f t="shared" ca="1" si="0"/>
        <v>181</v>
      </c>
      <c r="E49" s="32" t="str">
        <f t="shared" ca="1" si="1"/>
        <v>Carla</v>
      </c>
      <c r="F49" s="32"/>
      <c r="G49" s="32"/>
      <c r="H49" s="32" t="str">
        <f t="shared" ca="1" si="2"/>
        <v>BlueWave</v>
      </c>
      <c r="I49" s="32"/>
      <c r="J49" s="125">
        <v>1606</v>
      </c>
      <c r="K49" s="32">
        <v>1</v>
      </c>
      <c r="L49" s="180">
        <v>45292</v>
      </c>
    </row>
    <row r="50" spans="2:12" x14ac:dyDescent="0.3">
      <c r="B50" s="182" t="str">
        <f ca="1">IF(ISNA(VLOOKUP(C50,Cidades!$B$2:$C$306,2,FALSE))= TRUE,"Outros",VLOOKUP(C50,Cidades!$B$2:$C$306,2,FALSE))</f>
        <v>REGIÃO LAGES</v>
      </c>
      <c r="C50" s="32" t="str" cm="1">
        <f t="array" aca="1" ref="C50" ca="1">INDEX(Cidades!$B$2:$B$307, RANDBETWEEN(1,300))</f>
        <v xml:space="preserve">CELSO RAMOS </v>
      </c>
      <c r="D50" s="218">
        <f t="shared" ca="1" si="0"/>
        <v>151</v>
      </c>
      <c r="E50" s="32" t="str">
        <f t="shared" ca="1" si="1"/>
        <v>Felipe</v>
      </c>
      <c r="F50" s="32"/>
      <c r="G50" s="32"/>
      <c r="H50" s="32" t="str">
        <f t="shared" ca="1" si="2"/>
        <v>NewAge</v>
      </c>
      <c r="I50" s="32"/>
      <c r="J50" s="125">
        <v>1606</v>
      </c>
      <c r="K50" s="32">
        <v>1</v>
      </c>
      <c r="L50" s="180">
        <v>45292</v>
      </c>
    </row>
    <row r="51" spans="2:12" x14ac:dyDescent="0.3">
      <c r="B51" s="182" t="str">
        <f ca="1">IF(ISNA(VLOOKUP(C51,Cidades!$B$2:$C$306,2,FALSE))= TRUE,"Outros",VLOOKUP(C51,Cidades!$B$2:$C$306,2,FALSE))</f>
        <v>REGIÃO GF - GOVER. CELSO RAMOS</v>
      </c>
      <c r="C51" s="32" t="str" cm="1">
        <f t="array" aca="1" ref="C51" ca="1">INDEX(Cidades!$B$2:$B$307, RANDBETWEEN(1,300))</f>
        <v xml:space="preserve">GOVER. CELSO RAMOS </v>
      </c>
      <c r="D51" s="218">
        <f t="shared" ca="1" si="0"/>
        <v>413</v>
      </c>
      <c r="E51" s="32" t="str">
        <f t="shared" ca="1" si="1"/>
        <v>João</v>
      </c>
      <c r="F51" s="32"/>
      <c r="G51" s="32"/>
      <c r="H51" s="32" t="str">
        <f t="shared" ca="1" si="2"/>
        <v>InovaCorp</v>
      </c>
      <c r="I51" s="32"/>
      <c r="J51" s="125">
        <v>1606</v>
      </c>
      <c r="K51" s="32">
        <v>1</v>
      </c>
      <c r="L51" s="180">
        <v>45292</v>
      </c>
    </row>
    <row r="52" spans="2:12" x14ac:dyDescent="0.3">
      <c r="B52" s="182" t="str">
        <f ca="1">IF(ISNA(VLOOKUP(C52,Cidades!$B$2:$C$306,2,FALSE))= TRUE,"Outros",VLOOKUP(C52,Cidades!$B$2:$C$306,2,FALSE))</f>
        <v>REGIÃO XANXERE</v>
      </c>
      <c r="C52" s="32" t="str" cm="1">
        <f t="array" aca="1" ref="C52" ca="1">INDEX(Cidades!$B$2:$B$307, RANDBETWEEN(1,300))</f>
        <v xml:space="preserve">BOM JESUS </v>
      </c>
      <c r="D52" s="218">
        <f t="shared" ca="1" si="0"/>
        <v>422</v>
      </c>
      <c r="E52" s="32" t="str">
        <f t="shared" ca="1" si="1"/>
        <v>Lucas</v>
      </c>
      <c r="F52" s="32"/>
      <c r="G52" s="32"/>
      <c r="H52" s="32" t="str">
        <f t="shared" ca="1" si="2"/>
        <v>SkySolutions</v>
      </c>
      <c r="I52" s="32"/>
      <c r="J52" s="125">
        <v>1606</v>
      </c>
      <c r="K52" s="32">
        <v>1</v>
      </c>
      <c r="L52" s="180">
        <v>45292</v>
      </c>
    </row>
    <row r="53" spans="2:12" x14ac:dyDescent="0.3">
      <c r="B53" s="182" t="str">
        <f ca="1">IF(ISNA(VLOOKUP(C53,Cidades!$B$2:$C$306,2,FALSE))= TRUE,"Outros",VLOOKUP(C53,Cidades!$B$2:$C$306,2,FALSE))</f>
        <v>REGIÃO SESCON SUL - MELEIRO</v>
      </c>
      <c r="C53" s="32" t="str" cm="1">
        <f t="array" aca="1" ref="C53" ca="1">INDEX(Cidades!$B$2:$B$307, RANDBETWEEN(1,300))</f>
        <v xml:space="preserve">MELEIRO </v>
      </c>
      <c r="D53" s="218">
        <f t="shared" ca="1" si="0"/>
        <v>251</v>
      </c>
      <c r="E53" s="32" t="str">
        <f t="shared" ca="1" si="1"/>
        <v>Ricardo</v>
      </c>
      <c r="F53" s="32"/>
      <c r="G53" s="32"/>
      <c r="H53" s="32" t="str">
        <f t="shared" ca="1" si="2"/>
        <v>LifeCorp</v>
      </c>
      <c r="I53" s="32"/>
      <c r="J53" s="125">
        <v>1606</v>
      </c>
      <c r="K53" s="32">
        <v>1</v>
      </c>
      <c r="L53" s="180">
        <v>45292</v>
      </c>
    </row>
    <row r="54" spans="2:12" x14ac:dyDescent="0.3">
      <c r="B54" s="182" t="str">
        <f ca="1">IF(ISNA(VLOOKUP(C54,Cidades!$B$2:$C$306,2,FALSE))= TRUE,"Outros",VLOOKUP(C54,Cidades!$B$2:$C$306,2,FALSE))</f>
        <v>REGIÃO CHAPECO</v>
      </c>
      <c r="C54" s="32" t="str" cm="1">
        <f t="array" aca="1" ref="C54" ca="1">INDEX(Cidades!$B$2:$B$307, RANDBETWEEN(1,300))</f>
        <v xml:space="preserve">SUL BRASIL </v>
      </c>
      <c r="D54" s="218">
        <f t="shared" ca="1" si="0"/>
        <v>176</v>
      </c>
      <c r="E54" s="32" t="str">
        <f t="shared" ca="1" si="1"/>
        <v>Leonardo</v>
      </c>
      <c r="F54" s="32"/>
      <c r="G54" s="32"/>
      <c r="H54" s="32" t="str">
        <f t="shared" ca="1" si="2"/>
        <v>WorldConnect</v>
      </c>
      <c r="I54" s="32"/>
      <c r="J54" s="125">
        <v>1606</v>
      </c>
      <c r="K54" s="32">
        <v>1</v>
      </c>
      <c r="L54" s="180">
        <v>45292</v>
      </c>
    </row>
    <row r="55" spans="2:12" x14ac:dyDescent="0.3">
      <c r="B55" s="182" t="str">
        <f ca="1">IF(ISNA(VLOOKUP(C55,Cidades!$B$2:$C$306,2,FALSE))= TRUE,"Outros",VLOOKUP(C55,Cidades!$B$2:$C$306,2,FALSE))</f>
        <v>REGIÃO GF - FLORIANÓPOLIS</v>
      </c>
      <c r="C55" s="32" t="str" cm="1">
        <f t="array" aca="1" ref="C55" ca="1">INDEX(Cidades!$B$2:$B$307, RANDBETWEEN(1,300))</f>
        <v xml:space="preserve">FLORIANOPOLIS </v>
      </c>
      <c r="D55" s="218">
        <f t="shared" ca="1" si="0"/>
        <v>380</v>
      </c>
      <c r="E55" s="32" t="str">
        <f t="shared" ca="1" si="1"/>
        <v>Sofia</v>
      </c>
      <c r="F55" s="32"/>
      <c r="G55" s="32"/>
      <c r="H55" s="32" t="str">
        <f t="shared" ca="1" si="2"/>
        <v>SmartWay</v>
      </c>
      <c r="I55" s="32"/>
      <c r="J55" s="125">
        <v>1606</v>
      </c>
      <c r="K55" s="32">
        <v>1</v>
      </c>
      <c r="L55" s="180">
        <v>45292</v>
      </c>
    </row>
    <row r="56" spans="2:12" x14ac:dyDescent="0.3">
      <c r="B56" s="182" t="str">
        <f ca="1">IF(ISNA(VLOOKUP(C56,Cidades!$B$2:$C$306,2,FALSE))= TRUE,"Outros",VLOOKUP(C56,Cidades!$B$2:$C$306,2,FALSE))</f>
        <v>REGIÃO CHAPECO</v>
      </c>
      <c r="C56" s="32" t="str" cm="1">
        <f t="array" aca="1" ref="C56" ca="1">INDEX(Cidades!$B$2:$B$307, RANDBETWEEN(1,300))</f>
        <v xml:space="preserve">PINHALZINHO </v>
      </c>
      <c r="D56" s="218">
        <f t="shared" ca="1" si="0"/>
        <v>343</v>
      </c>
      <c r="E56" s="32" t="str">
        <f t="shared" ca="1" si="1"/>
        <v>Daniel</v>
      </c>
      <c r="F56" s="32"/>
      <c r="G56" s="32"/>
      <c r="H56" s="32" t="str">
        <f t="shared" ca="1" si="2"/>
        <v>ClearVision</v>
      </c>
      <c r="I56" s="32"/>
      <c r="J56" s="125">
        <v>1606</v>
      </c>
      <c r="K56" s="32">
        <v>1</v>
      </c>
      <c r="L56" s="180">
        <v>45292</v>
      </c>
    </row>
    <row r="57" spans="2:12" x14ac:dyDescent="0.3">
      <c r="B57" s="182" t="str">
        <f ca="1">IF(ISNA(VLOOKUP(C57,Cidades!$B$2:$C$306,2,FALSE))= TRUE,"Outros",VLOOKUP(C57,Cidades!$B$2:$C$306,2,FALSE))</f>
        <v>REGIÃO SESCON SUL - CRICIUMA</v>
      </c>
      <c r="C57" s="32" t="str" cm="1">
        <f t="array" aca="1" ref="C57" ca="1">INDEX(Cidades!$B$2:$B$307, RANDBETWEEN(1,300))</f>
        <v xml:space="preserve">CRICIUMA </v>
      </c>
      <c r="D57" s="218">
        <f t="shared" ca="1" si="0"/>
        <v>439</v>
      </c>
      <c r="E57" s="32" t="str">
        <f t="shared" ca="1" si="1"/>
        <v>Thiago</v>
      </c>
      <c r="F57" s="32"/>
      <c r="G57" s="32"/>
      <c r="H57" s="32" t="str">
        <f t="shared" ca="1" si="2"/>
        <v>SmartLink</v>
      </c>
      <c r="I57" s="32"/>
      <c r="J57" s="125">
        <v>1606</v>
      </c>
      <c r="K57" s="32">
        <v>1</v>
      </c>
      <c r="L57" s="180">
        <v>45292</v>
      </c>
    </row>
    <row r="58" spans="2:12" x14ac:dyDescent="0.3">
      <c r="B58" s="182" t="str">
        <f ca="1">IF(ISNA(VLOOKUP(C58,Cidades!$B$2:$C$306,2,FALSE))= TRUE,"Outros",VLOOKUP(C58,Cidades!$B$2:$C$306,2,FALSE))</f>
        <v>REGIÃO SESCON SUL - TUBARAO</v>
      </c>
      <c r="C58" s="32" t="str" cm="1">
        <f t="array" aca="1" ref="C58" ca="1">INDEX(Cidades!$B$2:$B$307, RANDBETWEEN(1,300))</f>
        <v xml:space="preserve">TUBARAO </v>
      </c>
      <c r="D58" s="218">
        <f t="shared" ca="1" si="0"/>
        <v>294</v>
      </c>
      <c r="E58" s="32" t="str">
        <f t="shared" ca="1" si="1"/>
        <v>Leonardo</v>
      </c>
      <c r="F58" s="32"/>
      <c r="G58" s="32"/>
      <c r="H58" s="32" t="str">
        <f t="shared" ca="1" si="2"/>
        <v>SecureNet</v>
      </c>
      <c r="I58" s="32"/>
      <c r="J58" s="125">
        <v>1606</v>
      </c>
      <c r="K58" s="32">
        <v>1</v>
      </c>
      <c r="L58" s="180">
        <v>45292</v>
      </c>
    </row>
    <row r="59" spans="2:12" x14ac:dyDescent="0.3">
      <c r="B59" s="182" t="str">
        <f ca="1">IF(ISNA(VLOOKUP(C59,Cidades!$B$2:$C$306,2,FALSE))= TRUE,"Outros",VLOOKUP(C59,Cidades!$B$2:$C$306,2,FALSE))</f>
        <v>REGIÃO LAGES</v>
      </c>
      <c r="C59" s="32" t="str" cm="1">
        <f t="array" aca="1" ref="C59" ca="1">INDEX(Cidades!$B$2:$B$307, RANDBETWEEN(1,300))</f>
        <v xml:space="preserve">PONTE ALTA </v>
      </c>
      <c r="D59" s="218">
        <f t="shared" ca="1" si="0"/>
        <v>184</v>
      </c>
      <c r="E59" s="32" t="str">
        <f t="shared" ca="1" si="1"/>
        <v>Paulo</v>
      </c>
      <c r="F59" s="32"/>
      <c r="G59" s="32"/>
      <c r="H59" s="32" t="str">
        <f t="shared" ca="1" si="2"/>
        <v>BlueWave</v>
      </c>
      <c r="I59" s="32"/>
      <c r="J59" s="125">
        <v>1606</v>
      </c>
      <c r="K59" s="32">
        <v>1</v>
      </c>
      <c r="L59" s="180">
        <v>45292</v>
      </c>
    </row>
    <row r="60" spans="2:12" x14ac:dyDescent="0.3">
      <c r="B60" s="182" t="str">
        <f ca="1">IF(ISNA(VLOOKUP(C60,Cidades!$B$2:$C$306,2,FALSE))= TRUE,"Outros",VLOOKUP(C60,Cidades!$B$2:$C$306,2,FALSE))</f>
        <v>REGIÃO VIDEIRA</v>
      </c>
      <c r="C60" s="32" t="str" cm="1">
        <f t="array" aca="1" ref="C60" ca="1">INDEX(Cidades!$B$2:$B$307, RANDBETWEEN(1,300))</f>
        <v xml:space="preserve">VIDEIRA </v>
      </c>
      <c r="D60" s="218">
        <f t="shared" ca="1" si="0"/>
        <v>379</v>
      </c>
      <c r="E60" s="32" t="str">
        <f t="shared" ca="1" si="1"/>
        <v>Ana</v>
      </c>
      <c r="F60" s="32"/>
      <c r="G60" s="32"/>
      <c r="H60" s="32" t="str">
        <f t="shared" ca="1" si="2"/>
        <v>FutureNet</v>
      </c>
      <c r="I60" s="32"/>
      <c r="J60" s="125">
        <v>1606</v>
      </c>
      <c r="K60" s="32">
        <v>1</v>
      </c>
      <c r="L60" s="180">
        <v>45292</v>
      </c>
    </row>
    <row r="61" spans="2:12" x14ac:dyDescent="0.3">
      <c r="B61" s="182" t="str">
        <f ca="1">IF(ISNA(VLOOKUP(C61,Cidades!$B$2:$C$306,2,FALSE))= TRUE,"Outros",VLOOKUP(C61,Cidades!$B$2:$C$306,2,FALSE))</f>
        <v>REGIÃO CONCORDIA</v>
      </c>
      <c r="C61" s="32" t="str" cm="1">
        <f t="array" aca="1" ref="C61" ca="1">INDEX(Cidades!$B$2:$B$307, RANDBETWEEN(1,300))</f>
        <v xml:space="preserve">ITA </v>
      </c>
      <c r="D61" s="218">
        <f t="shared" ca="1" si="0"/>
        <v>214</v>
      </c>
      <c r="E61" s="32" t="str">
        <f t="shared" ca="1" si="1"/>
        <v>Lucas</v>
      </c>
      <c r="F61" s="32"/>
      <c r="G61" s="32"/>
      <c r="H61" s="32" t="str">
        <f t="shared" ca="1" si="2"/>
        <v>WorldConnect</v>
      </c>
      <c r="I61" s="32"/>
      <c r="J61" s="125">
        <v>1606</v>
      </c>
      <c r="K61" s="32">
        <v>1</v>
      </c>
      <c r="L61" s="180">
        <v>45292</v>
      </c>
    </row>
    <row r="62" spans="2:12" x14ac:dyDescent="0.3">
      <c r="B62" s="182" t="str">
        <f ca="1">IF(ISNA(VLOOKUP(C62,Cidades!$B$2:$C$306,2,FALSE))= TRUE,"Outros",VLOOKUP(C62,Cidades!$B$2:$C$306,2,FALSE))</f>
        <v>REGIÃO RIO DO SUL</v>
      </c>
      <c r="C62" s="32" t="str" cm="1">
        <f t="array" aca="1" ref="C62" ca="1">INDEX(Cidades!$B$2:$B$307, RANDBETWEEN(1,300))</f>
        <v xml:space="preserve">CHAPADAO DO LAGEADO </v>
      </c>
      <c r="D62" s="218">
        <f t="shared" ca="1" si="0"/>
        <v>183</v>
      </c>
      <c r="E62" s="32" t="str">
        <f t="shared" ca="1" si="1"/>
        <v>Maria</v>
      </c>
      <c r="F62" s="32"/>
      <c r="G62" s="32"/>
      <c r="H62" s="32" t="str">
        <f t="shared" ca="1" si="2"/>
        <v>WorldConnect</v>
      </c>
      <c r="I62" s="32"/>
      <c r="J62" s="125">
        <v>1606</v>
      </c>
      <c r="K62" s="32">
        <v>1</v>
      </c>
      <c r="L62" s="180">
        <v>45292</v>
      </c>
    </row>
    <row r="63" spans="2:12" x14ac:dyDescent="0.3">
      <c r="B63" s="182" t="str">
        <f ca="1">IF(ISNA(VLOOKUP(C63,Cidades!$B$2:$C$306,2,FALSE))= TRUE,"Outros",VLOOKUP(C63,Cidades!$B$2:$C$306,2,FALSE))</f>
        <v>REGIÃO SESCON SUL - LAURO MÜLLER</v>
      </c>
      <c r="C63" s="32" t="str" cm="1">
        <f t="array" aca="1" ref="C63" ca="1">INDEX(Cidades!$B$2:$B$307, RANDBETWEEN(1,300))</f>
        <v xml:space="preserve">LAURO MULLER </v>
      </c>
      <c r="D63" s="218">
        <f t="shared" ca="1" si="0"/>
        <v>155</v>
      </c>
      <c r="E63" s="32" t="str">
        <f t="shared" ca="1" si="1"/>
        <v>Marcos</v>
      </c>
      <c r="F63" s="32"/>
      <c r="G63" s="32"/>
      <c r="H63" s="32" t="str">
        <f t="shared" ca="1" si="2"/>
        <v>BrightMind</v>
      </c>
      <c r="I63" s="32"/>
      <c r="J63" s="125">
        <v>1606</v>
      </c>
      <c r="K63" s="32">
        <v>1</v>
      </c>
      <c r="L63" s="180">
        <v>45292</v>
      </c>
    </row>
    <row r="64" spans="2:12" x14ac:dyDescent="0.3">
      <c r="B64" s="182" t="str">
        <f ca="1">IF(ISNA(VLOOKUP(C64,Cidades!$B$2:$C$306,2,FALSE))= TRUE,"Outros",VLOOKUP(C64,Cidades!$B$2:$C$306,2,FALSE))</f>
        <v>REGIÃO SESCON SUL - MORRO GRANDE</v>
      </c>
      <c r="C64" s="32" t="str" cm="1">
        <f t="array" aca="1" ref="C64" ca="1">INDEX(Cidades!$B$2:$B$307, RANDBETWEEN(1,300))</f>
        <v xml:space="preserve">MORRO GRANDE </v>
      </c>
      <c r="D64" s="218">
        <f t="shared" ca="1" si="0"/>
        <v>380</v>
      </c>
      <c r="E64" s="32" t="str">
        <f t="shared" ca="1" si="1"/>
        <v>Juliana</v>
      </c>
      <c r="F64" s="32"/>
      <c r="G64" s="32"/>
      <c r="H64" s="32" t="str">
        <f t="shared" ca="1" si="2"/>
        <v>InfoPlus</v>
      </c>
      <c r="I64" s="32"/>
      <c r="J64" s="125">
        <v>1606</v>
      </c>
      <c r="K64" s="32">
        <v>1</v>
      </c>
      <c r="L64" s="180">
        <v>45292</v>
      </c>
    </row>
    <row r="65" spans="2:12" x14ac:dyDescent="0.3">
      <c r="B65" s="182" t="str">
        <f ca="1">IF(ISNA(VLOOKUP(C65,Cidades!$B$2:$C$306,2,FALSE))= TRUE,"Outros",VLOOKUP(C65,Cidades!$B$2:$C$306,2,FALSE))</f>
        <v>REGIÃO LAGES</v>
      </c>
      <c r="C65" s="32" t="str" cm="1">
        <f t="array" aca="1" ref="C65" ca="1">INDEX(Cidades!$B$2:$B$307, RANDBETWEEN(1,300))</f>
        <v xml:space="preserve">ADBON BATISTA </v>
      </c>
      <c r="D65" s="218">
        <f t="shared" ca="1" si="0"/>
        <v>372</v>
      </c>
      <c r="E65" s="32" t="str">
        <f t="shared" ca="1" si="1"/>
        <v>André</v>
      </c>
      <c r="F65" s="32"/>
      <c r="G65" s="32"/>
      <c r="H65" s="32" t="str">
        <f t="shared" ca="1" si="2"/>
        <v>BlueWave</v>
      </c>
      <c r="I65" s="32"/>
      <c r="J65" s="125">
        <v>1606</v>
      </c>
      <c r="K65" s="32">
        <v>1</v>
      </c>
      <c r="L65" s="180">
        <v>45292</v>
      </c>
    </row>
    <row r="66" spans="2:12" x14ac:dyDescent="0.3">
      <c r="B66" s="182" t="str">
        <f ca="1">IF(ISNA(VLOOKUP(C66,Cidades!$B$2:$C$306,2,FALSE))= TRUE,"Outros",VLOOKUP(C66,Cidades!$B$2:$C$306,2,FALSE))</f>
        <v>REGIÃO JOACABA</v>
      </c>
      <c r="C66" s="32" t="str" cm="1">
        <f t="array" aca="1" ref="C66" ca="1">INDEX(Cidades!$B$2:$B$307, RANDBETWEEN(1,300))</f>
        <v xml:space="preserve">LACERDOPOLIS </v>
      </c>
      <c r="D66" s="218">
        <f t="shared" ca="1" si="0"/>
        <v>303</v>
      </c>
      <c r="E66" s="32" t="str">
        <f t="shared" ca="1" si="1"/>
        <v>Isabela</v>
      </c>
      <c r="F66" s="32"/>
      <c r="G66" s="32"/>
      <c r="H66" s="32" t="str">
        <f t="shared" ca="1" si="2"/>
        <v>WorldConnect</v>
      </c>
      <c r="I66" s="32"/>
      <c r="J66" s="125">
        <v>1606</v>
      </c>
      <c r="K66" s="32">
        <v>1</v>
      </c>
      <c r="L66" s="180">
        <v>45292</v>
      </c>
    </row>
    <row r="67" spans="2:12" x14ac:dyDescent="0.3">
      <c r="B67" s="182" t="str">
        <f ca="1">IF(ISNA(VLOOKUP(C67,Cidades!$B$2:$C$306,2,FALSE))= TRUE,"Outros",VLOOKUP(C67,Cidades!$B$2:$C$306,2,FALSE))</f>
        <v>REGIÃO BNU - BLUMENAU</v>
      </c>
      <c r="C67" s="32" t="str" cm="1">
        <f t="array" aca="1" ref="C67" ca="1">INDEX(Cidades!$B$2:$B$307, RANDBETWEEN(1,300))</f>
        <v xml:space="preserve">BLUMENAU </v>
      </c>
      <c r="D67" s="218">
        <f t="shared" ca="1" si="0"/>
        <v>361</v>
      </c>
      <c r="E67" s="32" t="str">
        <f t="shared" ca="1" si="1"/>
        <v>Fernanda</v>
      </c>
      <c r="F67" s="32"/>
      <c r="G67" s="32"/>
      <c r="H67" s="32" t="str">
        <f t="shared" ca="1" si="2"/>
        <v>NovaTec</v>
      </c>
      <c r="I67" s="32"/>
      <c r="J67" s="125">
        <v>1606</v>
      </c>
      <c r="K67" s="32">
        <v>1</v>
      </c>
      <c r="L67" s="180">
        <v>45292</v>
      </c>
    </row>
    <row r="68" spans="2:12" x14ac:dyDescent="0.3">
      <c r="B68" s="182" t="str">
        <f ca="1">IF(ISNA(VLOOKUP(C68,Cidades!$B$2:$C$306,2,FALSE))= TRUE,"Outros",VLOOKUP(C68,Cidades!$B$2:$C$306,2,FALSE))</f>
        <v>REGIÃO BNU - GASPAR</v>
      </c>
      <c r="C68" s="32" t="str" cm="1">
        <f t="array" aca="1" ref="C68" ca="1">INDEX(Cidades!$B$2:$B$307, RANDBETWEEN(1,300))</f>
        <v xml:space="preserve">GASPAR </v>
      </c>
      <c r="D68" s="218">
        <f t="shared" ref="D68:D131" ca="1" si="3">RANDBETWEEN(149.9,459.9)</f>
        <v>345</v>
      </c>
      <c r="E68" s="32" t="str">
        <f t="shared" ref="E68:E131" ca="1" si="4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Rafael</v>
      </c>
      <c r="F68" s="32"/>
      <c r="G68" s="32"/>
      <c r="H68" s="32" t="str">
        <f t="shared" ref="H68:H131" ca="1" si="5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BrightMind</v>
      </c>
      <c r="I68" s="32"/>
      <c r="J68" s="125">
        <v>1606</v>
      </c>
      <c r="K68" s="32">
        <v>1</v>
      </c>
      <c r="L68" s="180">
        <v>45292</v>
      </c>
    </row>
    <row r="69" spans="2:12" x14ac:dyDescent="0.3">
      <c r="B69" s="182" t="str">
        <f ca="1">IF(ISNA(VLOOKUP(C69,Cidades!$B$2:$C$306,2,FALSE))= TRUE,"Outros",VLOOKUP(C69,Cidades!$B$2:$C$306,2,FALSE))</f>
        <v>REGIÃO GF - CANELINHA</v>
      </c>
      <c r="C69" s="32" t="str" cm="1">
        <f t="array" aca="1" ref="C69" ca="1">INDEX(Cidades!$B$2:$B$307, RANDBETWEEN(1,300))</f>
        <v xml:space="preserve">CANELINHA </v>
      </c>
      <c r="D69" s="218">
        <f t="shared" ca="1" si="3"/>
        <v>250</v>
      </c>
      <c r="E69" s="32" t="str">
        <f t="shared" ca="1" si="4"/>
        <v>Beatriz</v>
      </c>
      <c r="F69" s="32"/>
      <c r="G69" s="32"/>
      <c r="H69" s="32" t="str">
        <f t="shared" ca="1" si="5"/>
        <v>StrongBuild</v>
      </c>
      <c r="I69" s="32"/>
      <c r="J69" s="125">
        <v>1606</v>
      </c>
      <c r="K69" s="32">
        <v>1</v>
      </c>
      <c r="L69" s="180">
        <v>45292</v>
      </c>
    </row>
    <row r="70" spans="2:12" x14ac:dyDescent="0.3">
      <c r="B70" s="182" t="str">
        <f ca="1">IF(ISNA(VLOOKUP(C70,Cidades!$B$2:$C$306,2,FALSE))= TRUE,"Outros",VLOOKUP(C70,Cidades!$B$2:$C$306,2,FALSE))</f>
        <v>REGIÃO XANXERE</v>
      </c>
      <c r="C70" s="32" t="str" cm="1">
        <f t="array" aca="1" ref="C70" ca="1">INDEX(Cidades!$B$2:$B$307, RANDBETWEEN(1,300))</f>
        <v xml:space="preserve">FAXINAL DOS GUEDES </v>
      </c>
      <c r="D70" s="218">
        <f t="shared" ca="1" si="3"/>
        <v>188</v>
      </c>
      <c r="E70" s="32" t="str">
        <f t="shared" ca="1" si="4"/>
        <v>Juliana</v>
      </c>
      <c r="F70" s="32"/>
      <c r="G70" s="32"/>
      <c r="H70" s="32" t="str">
        <f t="shared" ca="1" si="5"/>
        <v>SmartLink</v>
      </c>
      <c r="I70" s="32"/>
      <c r="J70" s="125">
        <v>1606</v>
      </c>
      <c r="K70" s="32">
        <v>1</v>
      </c>
      <c r="L70" s="180">
        <v>45292</v>
      </c>
    </row>
    <row r="71" spans="2:12" x14ac:dyDescent="0.3">
      <c r="B71" s="182" t="str">
        <f ca="1">IF(ISNA(VLOOKUP(C71,Cidades!$B$2:$C$306,2,FALSE))= TRUE,"Outros",VLOOKUP(C71,Cidades!$B$2:$C$306,2,FALSE))</f>
        <v>REGIÃO SESCON SUL - SIDERÓPOLIS</v>
      </c>
      <c r="C71" s="32" t="str" cm="1">
        <f t="array" aca="1" ref="C71" ca="1">INDEX(Cidades!$B$2:$B$307, RANDBETWEEN(1,300))</f>
        <v xml:space="preserve">SIDERÓPOLIS </v>
      </c>
      <c r="D71" s="218">
        <f t="shared" ca="1" si="3"/>
        <v>397</v>
      </c>
      <c r="E71" s="32" t="str">
        <f t="shared" ca="1" si="4"/>
        <v>Lucas</v>
      </c>
      <c r="F71" s="32"/>
      <c r="G71" s="32"/>
      <c r="H71" s="32" t="str">
        <f t="shared" ca="1" si="5"/>
        <v>InovaCorp</v>
      </c>
      <c r="I71" s="32"/>
      <c r="J71" s="125">
        <v>1606</v>
      </c>
      <c r="K71" s="32">
        <v>1</v>
      </c>
      <c r="L71" s="180">
        <v>45292</v>
      </c>
    </row>
    <row r="72" spans="2:12" x14ac:dyDescent="0.3">
      <c r="B72" s="182" t="str">
        <f ca="1">IF(ISNA(VLOOKUP(C72,Cidades!$B$2:$C$306,2,FALSE))= TRUE,"Outros",VLOOKUP(C72,Cidades!$B$2:$C$306,2,FALSE))</f>
        <v>REGIÃO CACADOR</v>
      </c>
      <c r="C72" s="32" t="str" cm="1">
        <f t="array" aca="1" ref="C72" ca="1">INDEX(Cidades!$B$2:$B$307, RANDBETWEEN(1,300))</f>
        <v xml:space="preserve">CACADOR </v>
      </c>
      <c r="D72" s="218">
        <f t="shared" ca="1" si="3"/>
        <v>232</v>
      </c>
      <c r="E72" s="32" t="str">
        <f t="shared" ca="1" si="4"/>
        <v>Gustavo</v>
      </c>
      <c r="F72" s="32"/>
      <c r="G72" s="32"/>
      <c r="H72" s="32" t="str">
        <f t="shared" ca="1" si="5"/>
        <v>TechVision</v>
      </c>
      <c r="I72" s="32"/>
      <c r="J72" s="125">
        <v>1606</v>
      </c>
      <c r="K72" s="32">
        <v>1</v>
      </c>
      <c r="L72" s="180">
        <v>45292</v>
      </c>
    </row>
    <row r="73" spans="2:12" x14ac:dyDescent="0.3">
      <c r="B73" s="182" t="str">
        <f ca="1">IF(ISNA(VLOOKUP(C73,Cidades!$B$2:$C$306,2,FALSE))= TRUE,"Outros",VLOOKUP(C73,Cidades!$B$2:$C$306,2,FALSE))</f>
        <v>REGIÃO SMO</v>
      </c>
      <c r="C73" s="32" t="str" cm="1">
        <f t="array" aca="1" ref="C73" ca="1">INDEX(Cidades!$B$2:$B$307, RANDBETWEEN(1,300))</f>
        <v xml:space="preserve">MONDAI </v>
      </c>
      <c r="D73" s="218">
        <f t="shared" ca="1" si="3"/>
        <v>367</v>
      </c>
      <c r="E73" s="32" t="str">
        <f t="shared" ca="1" si="4"/>
        <v>Patrícia</v>
      </c>
      <c r="F73" s="32"/>
      <c r="G73" s="32"/>
      <c r="H73" s="32" t="str">
        <f t="shared" ca="1" si="5"/>
        <v>NovaTec</v>
      </c>
      <c r="I73" s="32"/>
      <c r="J73" s="125">
        <v>1606</v>
      </c>
      <c r="K73" s="32">
        <v>1</v>
      </c>
      <c r="L73" s="180">
        <v>45292</v>
      </c>
    </row>
    <row r="74" spans="2:12" x14ac:dyDescent="0.3">
      <c r="B74" s="182" t="str">
        <f ca="1">IF(ISNA(VLOOKUP(C74,Cidades!$B$2:$C$306,2,FALSE))= TRUE,"Outros",VLOOKUP(C74,Cidades!$B$2:$C$306,2,FALSE))</f>
        <v>REGIÃO CACADOR</v>
      </c>
      <c r="C74" s="32" t="str" cm="1">
        <f t="array" aca="1" ref="C74" ca="1">INDEX(Cidades!$B$2:$B$307, RANDBETWEEN(1,300))</f>
        <v xml:space="preserve">IOMERE </v>
      </c>
      <c r="D74" s="218">
        <f t="shared" ca="1" si="3"/>
        <v>307</v>
      </c>
      <c r="E74" s="32" t="str">
        <f t="shared" ca="1" si="4"/>
        <v>Rodrigo</v>
      </c>
      <c r="F74" s="32"/>
      <c r="G74" s="32"/>
      <c r="H74" s="32" t="str">
        <f t="shared" ca="1" si="5"/>
        <v>OpenFuture</v>
      </c>
      <c r="I74" s="32"/>
      <c r="J74" s="125">
        <v>1606</v>
      </c>
      <c r="K74" s="32">
        <v>1</v>
      </c>
      <c r="L74" s="180">
        <v>45292</v>
      </c>
    </row>
    <row r="75" spans="2:12" x14ac:dyDescent="0.3">
      <c r="B75" s="182" t="str">
        <f ca="1">IF(ISNA(VLOOKUP(C75,Cidades!$B$2:$C$306,2,FALSE))= TRUE,"Outros",VLOOKUP(C75,Cidades!$B$2:$C$306,2,FALSE))</f>
        <v>REGIÃO CHAPECO</v>
      </c>
      <c r="C75" s="32" t="str" cm="1">
        <f t="array" aca="1" ref="C75" ca="1">INDEX(Cidades!$B$2:$B$307, RANDBETWEEN(1,300))</f>
        <v xml:space="preserve">SAO LOURENCO DO OESTE </v>
      </c>
      <c r="D75" s="218">
        <f t="shared" ca="1" si="3"/>
        <v>201</v>
      </c>
      <c r="E75" s="32" t="str">
        <f t="shared" ca="1" si="4"/>
        <v>Carla</v>
      </c>
      <c r="F75" s="32"/>
      <c r="G75" s="32"/>
      <c r="H75" s="32" t="str">
        <f t="shared" ca="1" si="5"/>
        <v>WorldConnect</v>
      </c>
      <c r="I75" s="32"/>
      <c r="J75" s="125">
        <v>1606</v>
      </c>
      <c r="K75" s="32">
        <v>1</v>
      </c>
      <c r="L75" s="180">
        <v>45292</v>
      </c>
    </row>
    <row r="76" spans="2:12" x14ac:dyDescent="0.3">
      <c r="B76" s="182" t="str">
        <f ca="1">IF(ISNA(VLOOKUP(C76,Cidades!$B$2:$C$306,2,FALSE))= TRUE,"Outros",VLOOKUP(C76,Cidades!$B$2:$C$306,2,FALSE))</f>
        <v>REGIÃO CHAPECO</v>
      </c>
      <c r="C76" s="32" t="str" cm="1">
        <f t="array" aca="1" ref="C76" ca="1">INDEX(Cidades!$B$2:$B$307, RANDBETWEEN(1,300))</f>
        <v xml:space="preserve">IRACEMINHA </v>
      </c>
      <c r="D76" s="218">
        <f t="shared" ca="1" si="3"/>
        <v>355</v>
      </c>
      <c r="E76" s="32" t="str">
        <f t="shared" ca="1" si="4"/>
        <v>João</v>
      </c>
      <c r="F76" s="32"/>
      <c r="G76" s="32"/>
      <c r="H76" s="32" t="str">
        <f t="shared" ca="1" si="5"/>
        <v>SmartWay</v>
      </c>
      <c r="I76" s="32"/>
      <c r="J76" s="125">
        <v>1606</v>
      </c>
      <c r="K76" s="32">
        <v>1</v>
      </c>
      <c r="L76" s="180">
        <v>45292</v>
      </c>
    </row>
    <row r="77" spans="2:12" x14ac:dyDescent="0.3">
      <c r="B77" s="182" t="str">
        <f ca="1">IF(ISNA(VLOOKUP(C77,Cidades!$B$2:$C$306,2,FALSE))= TRUE,"Outros",VLOOKUP(C77,Cidades!$B$2:$C$306,2,FALSE))</f>
        <v>REGIÃO RIO DO SUL</v>
      </c>
      <c r="C77" s="32" t="str" cm="1">
        <f t="array" aca="1" ref="C77" ca="1">INDEX(Cidades!$B$2:$B$307, RANDBETWEEN(1,300))</f>
        <v xml:space="preserve">AGROLANDIA </v>
      </c>
      <c r="D77" s="218">
        <f t="shared" ca="1" si="3"/>
        <v>243</v>
      </c>
      <c r="E77" s="32" t="str">
        <f t="shared" ca="1" si="4"/>
        <v>Eduardo</v>
      </c>
      <c r="F77" s="32"/>
      <c r="G77" s="32"/>
      <c r="H77" s="32" t="str">
        <f t="shared" ca="1" si="5"/>
        <v>InfoPlus</v>
      </c>
      <c r="I77" s="32"/>
      <c r="J77" s="125">
        <v>1606</v>
      </c>
      <c r="K77" s="32">
        <v>1</v>
      </c>
      <c r="L77" s="180">
        <v>45292</v>
      </c>
    </row>
    <row r="78" spans="2:12" x14ac:dyDescent="0.3">
      <c r="B78" s="182" t="str">
        <f ca="1">IF(ISNA(VLOOKUP(C78,Cidades!$B$2:$C$306,2,FALSE))= TRUE,"Outros",VLOOKUP(C78,Cidades!$B$2:$C$306,2,FALSE))</f>
        <v>REGIÃO RIO DO SUL</v>
      </c>
      <c r="C78" s="32" t="str" cm="1">
        <f t="array" aca="1" ref="C78" ca="1">INDEX(Cidades!$B$2:$B$307, RANDBETWEEN(1,300))</f>
        <v xml:space="preserve">POUSO REDONDO </v>
      </c>
      <c r="D78" s="218">
        <f t="shared" ca="1" si="3"/>
        <v>260</v>
      </c>
      <c r="E78" s="32" t="str">
        <f t="shared" ca="1" si="4"/>
        <v>Camila</v>
      </c>
      <c r="F78" s="32"/>
      <c r="G78" s="32"/>
      <c r="H78" s="32" t="str">
        <f t="shared" ca="1" si="5"/>
        <v>NewAge</v>
      </c>
      <c r="I78" s="32"/>
      <c r="J78" s="125">
        <v>1606</v>
      </c>
      <c r="K78" s="32">
        <v>1</v>
      </c>
      <c r="L78" s="180">
        <v>45292</v>
      </c>
    </row>
    <row r="79" spans="2:12" x14ac:dyDescent="0.3">
      <c r="B79" s="182" t="str">
        <f ca="1">IF(ISNA(VLOOKUP(C79,Cidades!$B$2:$C$306,2,FALSE))= TRUE,"Outros",VLOOKUP(C79,Cidades!$B$2:$C$306,2,FALSE))</f>
        <v>REGIÃO JOACABA</v>
      </c>
      <c r="C79" s="32" t="str" cm="1">
        <f t="array" aca="1" ref="C79" ca="1">INDEX(Cidades!$B$2:$B$307, RANDBETWEEN(1,300))</f>
        <v xml:space="preserve">OURO </v>
      </c>
      <c r="D79" s="218">
        <f t="shared" ca="1" si="3"/>
        <v>234</v>
      </c>
      <c r="E79" s="32" t="str">
        <f t="shared" ca="1" si="4"/>
        <v>Daniel</v>
      </c>
      <c r="F79" s="32"/>
      <c r="G79" s="32"/>
      <c r="H79" s="32" t="str">
        <f t="shared" ca="1" si="5"/>
        <v>SmartLink</v>
      </c>
      <c r="I79" s="32"/>
      <c r="J79" s="125">
        <v>1606</v>
      </c>
      <c r="K79" s="32">
        <v>1</v>
      </c>
      <c r="L79" s="180">
        <v>45292</v>
      </c>
    </row>
    <row r="80" spans="2:12" x14ac:dyDescent="0.3">
      <c r="B80" s="182" t="str">
        <f ca="1">IF(ISNA(VLOOKUP(C80,Cidades!$B$2:$C$306,2,FALSE))= TRUE,"Outros",VLOOKUP(C80,Cidades!$B$2:$C$306,2,FALSE))</f>
        <v>REGIÃO JOACABA</v>
      </c>
      <c r="C80" s="32" t="str" cm="1">
        <f t="array" aca="1" ref="C80" ca="1">INDEX(Cidades!$B$2:$B$307, RANDBETWEEN(1,300))</f>
        <v xml:space="preserve">CAMPOS NOVOS </v>
      </c>
      <c r="D80" s="218">
        <f t="shared" ca="1" si="3"/>
        <v>439</v>
      </c>
      <c r="E80" s="32" t="str">
        <f t="shared" ca="1" si="4"/>
        <v>Fernanda</v>
      </c>
      <c r="F80" s="32"/>
      <c r="G80" s="32"/>
      <c r="H80" s="32" t="str">
        <f t="shared" ca="1" si="5"/>
        <v>ClearVision</v>
      </c>
      <c r="I80" s="32"/>
      <c r="J80" s="125">
        <v>1606</v>
      </c>
      <c r="K80" s="32">
        <v>1</v>
      </c>
      <c r="L80" s="180">
        <v>45292</v>
      </c>
    </row>
    <row r="81" spans="2:12" x14ac:dyDescent="0.3">
      <c r="B81" s="182" t="str">
        <f ca="1">IF(ISNA(VLOOKUP(C81,Cidades!$B$2:$C$306,2,FALSE))= TRUE,"Outros",VLOOKUP(C81,Cidades!$B$2:$C$306,2,FALSE))</f>
        <v>REGIÃO CHAPECO</v>
      </c>
      <c r="C81" s="32" t="str" cm="1">
        <f t="array" aca="1" ref="C81" ca="1">INDEX(Cidades!$B$2:$B$307, RANDBETWEEN(1,300))</f>
        <v xml:space="preserve">SERRA ALTA </v>
      </c>
      <c r="D81" s="218">
        <f t="shared" ca="1" si="3"/>
        <v>352</v>
      </c>
      <c r="E81" s="32" t="str">
        <f t="shared" ca="1" si="4"/>
        <v>Vanessa</v>
      </c>
      <c r="F81" s="32"/>
      <c r="G81" s="32"/>
      <c r="H81" s="32" t="str">
        <f t="shared" ca="1" si="5"/>
        <v>PrimeSoft</v>
      </c>
      <c r="I81" s="32"/>
      <c r="J81" s="125">
        <v>1606</v>
      </c>
      <c r="K81" s="32">
        <v>1</v>
      </c>
      <c r="L81" s="180">
        <v>45292</v>
      </c>
    </row>
    <row r="82" spans="2:12" x14ac:dyDescent="0.3">
      <c r="B82" s="182" t="str">
        <f ca="1">IF(ISNA(VLOOKUP(C82,Cidades!$B$2:$C$306,2,FALSE))= TRUE,"Outros",VLOOKUP(C82,Cidades!$B$2:$C$306,2,FALSE))</f>
        <v>REGIÃO SMO</v>
      </c>
      <c r="C82" s="32" t="str" cm="1">
        <f t="array" aca="1" ref="C82" ca="1">INDEX(Cidades!$B$2:$B$307, RANDBETWEEN(1,300))</f>
        <v xml:space="preserve">SAO JOSE DO CEDRO </v>
      </c>
      <c r="D82" s="218">
        <f t="shared" ca="1" si="3"/>
        <v>319</v>
      </c>
      <c r="E82" s="32" t="str">
        <f t="shared" ca="1" si="4"/>
        <v>Carolina</v>
      </c>
      <c r="F82" s="32"/>
      <c r="G82" s="32"/>
      <c r="H82" s="32" t="str">
        <f t="shared" ca="1" si="5"/>
        <v>StrongBuild</v>
      </c>
      <c r="I82" s="32"/>
      <c r="J82" s="125">
        <v>1606</v>
      </c>
      <c r="K82" s="32">
        <v>1</v>
      </c>
      <c r="L82" s="180">
        <v>45292</v>
      </c>
    </row>
    <row r="83" spans="2:12" x14ac:dyDescent="0.3">
      <c r="B83" s="182" t="str">
        <f ca="1">IF(ISNA(VLOOKUP(C83,Cidades!$B$2:$C$306,2,FALSE))= TRUE,"Outros",VLOOKUP(C83,Cidades!$B$2:$C$306,2,FALSE))</f>
        <v>REGIÃO SESCON SUL - TUBARAO</v>
      </c>
      <c r="C83" s="32" t="str" cm="1">
        <f t="array" aca="1" ref="C83" ca="1">INDEX(Cidades!$B$2:$B$307, RANDBETWEEN(1,300))</f>
        <v xml:space="preserve">TUBARAO </v>
      </c>
      <c r="D83" s="218">
        <f t="shared" ca="1" si="3"/>
        <v>269</v>
      </c>
      <c r="E83" s="32" t="str">
        <f t="shared" ca="1" si="4"/>
        <v>Paulo</v>
      </c>
      <c r="F83" s="32"/>
      <c r="G83" s="32"/>
      <c r="H83" s="32" t="str">
        <f t="shared" ca="1" si="5"/>
        <v>NextLevel</v>
      </c>
      <c r="I83" s="32"/>
      <c r="J83" s="125">
        <v>1606</v>
      </c>
      <c r="K83" s="32">
        <v>1</v>
      </c>
      <c r="L83" s="180">
        <v>45292</v>
      </c>
    </row>
    <row r="84" spans="2:12" x14ac:dyDescent="0.3">
      <c r="B84" s="182" t="str">
        <f ca="1">IF(ISNA(VLOOKUP(C84,Cidades!$B$2:$C$306,2,FALSE))= TRUE,"Outros",VLOOKUP(C84,Cidades!$B$2:$C$306,2,FALSE))</f>
        <v>REGIÃO LAGES</v>
      </c>
      <c r="C84" s="32" t="str" cm="1">
        <f t="array" aca="1" ref="C84" ca="1">INDEX(Cidades!$B$2:$B$307, RANDBETWEEN(1,300))</f>
        <v xml:space="preserve">CAPAO ALTO </v>
      </c>
      <c r="D84" s="218">
        <f t="shared" ca="1" si="3"/>
        <v>231</v>
      </c>
      <c r="E84" s="32" t="str">
        <f t="shared" ca="1" si="4"/>
        <v>Camila</v>
      </c>
      <c r="F84" s="32"/>
      <c r="G84" s="32"/>
      <c r="H84" s="32" t="str">
        <f t="shared" ca="1" si="5"/>
        <v>FastMove</v>
      </c>
      <c r="I84" s="32"/>
      <c r="J84" s="125">
        <v>1606</v>
      </c>
      <c r="K84" s="32">
        <v>1</v>
      </c>
      <c r="L84" s="180">
        <v>45292</v>
      </c>
    </row>
    <row r="85" spans="2:12" x14ac:dyDescent="0.3">
      <c r="B85" s="182" t="str">
        <f ca="1">IF(ISNA(VLOOKUP(C85,Cidades!$B$2:$C$306,2,FALSE))= TRUE,"Outros",VLOOKUP(C85,Cidades!$B$2:$C$306,2,FALSE))</f>
        <v>REGIÃO SESCON SUL - TURVO</v>
      </c>
      <c r="C85" s="32" t="str" cm="1">
        <f t="array" aca="1" ref="C85" ca="1">INDEX(Cidades!$B$2:$B$307, RANDBETWEEN(1,300))</f>
        <v xml:space="preserve">TURVO </v>
      </c>
      <c r="D85" s="218">
        <f t="shared" ca="1" si="3"/>
        <v>418</v>
      </c>
      <c r="E85" s="32" t="str">
        <f t="shared" ca="1" si="4"/>
        <v>Sofia</v>
      </c>
      <c r="F85" s="32"/>
      <c r="G85" s="32"/>
      <c r="H85" s="32" t="str">
        <f t="shared" ca="1" si="5"/>
        <v>SecureNet</v>
      </c>
      <c r="I85" s="32"/>
      <c r="J85" s="125">
        <v>1606</v>
      </c>
      <c r="K85" s="32">
        <v>1</v>
      </c>
      <c r="L85" s="180">
        <v>45292</v>
      </c>
    </row>
    <row r="86" spans="2:12" x14ac:dyDescent="0.3">
      <c r="B86" s="182" t="str">
        <f ca="1">IF(ISNA(VLOOKUP(C86,Cidades!$B$2:$C$306,2,FALSE))= TRUE,"Outros",VLOOKUP(C86,Cidades!$B$2:$C$306,2,FALSE))</f>
        <v>REGIÃO LAGES</v>
      </c>
      <c r="C86" s="32" t="str" cm="1">
        <f t="array" aca="1" ref="C86" ca="1">INDEX(Cidades!$B$2:$B$307, RANDBETWEEN(1,300))</f>
        <v xml:space="preserve">CERRO NEGRO </v>
      </c>
      <c r="D86" s="218">
        <f t="shared" ca="1" si="3"/>
        <v>419</v>
      </c>
      <c r="E86" s="32" t="str">
        <f t="shared" ca="1" si="4"/>
        <v>Juliana</v>
      </c>
      <c r="F86" s="32"/>
      <c r="G86" s="32"/>
      <c r="H86" s="32" t="str">
        <f t="shared" ca="1" si="5"/>
        <v>ClearVision</v>
      </c>
      <c r="I86" s="32"/>
      <c r="J86" s="125">
        <v>1606</v>
      </c>
      <c r="K86" s="32">
        <v>1</v>
      </c>
      <c r="L86" s="180">
        <v>45292</v>
      </c>
    </row>
    <row r="87" spans="2:12" x14ac:dyDescent="0.3">
      <c r="B87" s="182" t="str">
        <f ca="1">IF(ISNA(VLOOKUP(C87,Cidades!$B$2:$C$306,2,FALSE))= TRUE,"Outros",VLOOKUP(C87,Cidades!$B$2:$C$306,2,FALSE))</f>
        <v>REGIÃO JOACABA</v>
      </c>
      <c r="C87" s="32" t="str" cm="1">
        <f t="array" aca="1" ref="C87" ca="1">INDEX(Cidades!$B$2:$B$307, RANDBETWEEN(1,300))</f>
        <v xml:space="preserve">OURO </v>
      </c>
      <c r="D87" s="218">
        <f t="shared" ca="1" si="3"/>
        <v>321</v>
      </c>
      <c r="E87" s="32" t="str">
        <f t="shared" ca="1" si="4"/>
        <v>Rafael</v>
      </c>
      <c r="F87" s="32"/>
      <c r="G87" s="32"/>
      <c r="H87" s="32" t="str">
        <f t="shared" ca="1" si="5"/>
        <v>SmartWay</v>
      </c>
      <c r="I87" s="32"/>
      <c r="J87" s="125">
        <v>1607</v>
      </c>
      <c r="K87" s="32">
        <v>1</v>
      </c>
      <c r="L87" s="180">
        <v>45292</v>
      </c>
    </row>
    <row r="88" spans="2:12" x14ac:dyDescent="0.3">
      <c r="B88" s="182" t="str">
        <f ca="1">IF(ISNA(VLOOKUP(C88,Cidades!$B$2:$C$306,2,FALSE))= TRUE,"Outros",VLOOKUP(C88,Cidades!$B$2:$C$306,2,FALSE))</f>
        <v>REGIÃO CACADOR</v>
      </c>
      <c r="C88" s="32" t="str" cm="1">
        <f t="array" aca="1" ref="C88" ca="1">INDEX(Cidades!$B$2:$B$307, RANDBETWEEN(1,300))</f>
        <v xml:space="preserve">CACADOR </v>
      </c>
      <c r="D88" s="218">
        <f t="shared" ca="1" si="3"/>
        <v>306</v>
      </c>
      <c r="E88" s="32" t="str">
        <f t="shared" ca="1" si="4"/>
        <v>Paulo</v>
      </c>
      <c r="F88" s="32"/>
      <c r="G88" s="32"/>
      <c r="H88" s="32" t="str">
        <f t="shared" ca="1" si="5"/>
        <v>NovaTec</v>
      </c>
      <c r="I88" s="32"/>
      <c r="J88" s="125">
        <v>1607</v>
      </c>
      <c r="K88" s="32">
        <v>1</v>
      </c>
      <c r="L88" s="180">
        <v>45292</v>
      </c>
    </row>
    <row r="89" spans="2:12" x14ac:dyDescent="0.3">
      <c r="B89" s="182" t="str">
        <f ca="1">IF(ISNA(VLOOKUP(C89,Cidades!$B$2:$C$306,2,FALSE))= TRUE,"Outros",VLOOKUP(C89,Cidades!$B$2:$C$306,2,FALSE))</f>
        <v>REGIÃO CONCORDIA</v>
      </c>
      <c r="C89" s="32" t="str" cm="1">
        <f t="array" aca="1" ref="C89" ca="1">INDEX(Cidades!$B$2:$B$307, RANDBETWEEN(1,300))</f>
        <v xml:space="preserve">IRANI </v>
      </c>
      <c r="D89" s="218">
        <f t="shared" ca="1" si="3"/>
        <v>165</v>
      </c>
      <c r="E89" s="32" t="str">
        <f t="shared" ca="1" si="4"/>
        <v>João</v>
      </c>
      <c r="F89" s="32"/>
      <c r="G89" s="32"/>
      <c r="H89" s="32" t="str">
        <f t="shared" ca="1" si="5"/>
        <v>BlueWave</v>
      </c>
      <c r="I89" s="32"/>
      <c r="J89" s="125">
        <v>1607</v>
      </c>
      <c r="K89" s="32">
        <v>1</v>
      </c>
      <c r="L89" s="180">
        <v>45292</v>
      </c>
    </row>
    <row r="90" spans="2:12" x14ac:dyDescent="0.3">
      <c r="B90" s="182" t="str">
        <f ca="1">IF(ISNA(VLOOKUP(C90,Cidades!$B$2:$C$306,2,FALSE))= TRUE,"Outros",VLOOKUP(C90,Cidades!$B$2:$C$306,2,FALSE))</f>
        <v>REGIÃO CHAPECO</v>
      </c>
      <c r="C90" s="32" t="str" cm="1">
        <f t="array" aca="1" ref="C90" ca="1">INDEX(Cidades!$B$2:$B$307, RANDBETWEEN(1,300))</f>
        <v xml:space="preserve">SUL BRASIL </v>
      </c>
      <c r="D90" s="218">
        <f t="shared" ca="1" si="3"/>
        <v>392</v>
      </c>
      <c r="E90" s="32" t="str">
        <f t="shared" ca="1" si="4"/>
        <v>Thiago</v>
      </c>
      <c r="F90" s="32"/>
      <c r="G90" s="32"/>
      <c r="H90" s="32" t="str">
        <f t="shared" ca="1" si="5"/>
        <v>StrongBuild</v>
      </c>
      <c r="I90" s="32"/>
      <c r="J90" s="125">
        <v>1607</v>
      </c>
      <c r="K90" s="32">
        <v>1</v>
      </c>
      <c r="L90" s="180">
        <v>45292</v>
      </c>
    </row>
    <row r="91" spans="2:12" x14ac:dyDescent="0.3">
      <c r="B91" s="182" t="str">
        <f ca="1">IF(ISNA(VLOOKUP(C91,Cidades!$B$2:$C$306,2,FALSE))= TRUE,"Outros",VLOOKUP(C91,Cidades!$B$2:$C$306,2,FALSE))</f>
        <v>REGIÃO RIO DO SUL</v>
      </c>
      <c r="C91" s="32" t="str" cm="1">
        <f t="array" aca="1" ref="C91" ca="1">INDEX(Cidades!$B$2:$B$307, RANDBETWEEN(1,300))</f>
        <v xml:space="preserve">JOSE BOITEUX </v>
      </c>
      <c r="D91" s="218">
        <f t="shared" ca="1" si="3"/>
        <v>379</v>
      </c>
      <c r="E91" s="32" t="str">
        <f t="shared" ca="1" si="4"/>
        <v>Isabela</v>
      </c>
      <c r="F91" s="32"/>
      <c r="G91" s="32"/>
      <c r="H91" s="32" t="str">
        <f t="shared" ca="1" si="5"/>
        <v>BrightMind</v>
      </c>
      <c r="I91" s="32"/>
      <c r="J91" s="125">
        <v>1607</v>
      </c>
      <c r="K91" s="32">
        <v>1</v>
      </c>
      <c r="L91" s="180">
        <v>45292</v>
      </c>
    </row>
    <row r="92" spans="2:12" x14ac:dyDescent="0.3">
      <c r="B92" s="182" t="str">
        <f ca="1">IF(ISNA(VLOOKUP(C92,Cidades!$B$2:$C$306,2,FALSE))= TRUE,"Outros",VLOOKUP(C92,Cidades!$B$2:$C$306,2,FALSE))</f>
        <v>REGIÃO BNU - RODEIO</v>
      </c>
      <c r="C92" s="32" t="str" cm="1">
        <f t="array" aca="1" ref="C92" ca="1">INDEX(Cidades!$B$2:$B$307, RANDBETWEEN(1,300))</f>
        <v xml:space="preserve">RODEIO </v>
      </c>
      <c r="D92" s="218">
        <f t="shared" ca="1" si="3"/>
        <v>295</v>
      </c>
      <c r="E92" s="32" t="str">
        <f t="shared" ca="1" si="4"/>
        <v>Beatriz</v>
      </c>
      <c r="F92" s="32"/>
      <c r="G92" s="32"/>
      <c r="H92" s="32" t="str">
        <f t="shared" ca="1" si="5"/>
        <v>DataLink</v>
      </c>
      <c r="I92" s="32"/>
      <c r="J92" s="125">
        <v>1607</v>
      </c>
      <c r="K92" s="32">
        <v>1</v>
      </c>
      <c r="L92" s="180">
        <v>45292</v>
      </c>
    </row>
    <row r="93" spans="2:12" x14ac:dyDescent="0.3">
      <c r="B93" s="182" t="str">
        <f ca="1">IF(ISNA(VLOOKUP(C93,Cidades!$B$2:$C$306,2,FALSE))= TRUE,"Outros",VLOOKUP(C93,Cidades!$B$2:$C$306,2,FALSE))</f>
        <v xml:space="preserve">REGIÃO ITAJAI </v>
      </c>
      <c r="C93" s="32" t="str" cm="1">
        <f t="array" aca="1" ref="C93" ca="1">INDEX(Cidades!$B$2:$B$307, RANDBETWEEN(1,300))</f>
        <v xml:space="preserve">ITAJAI </v>
      </c>
      <c r="D93" s="218">
        <f t="shared" ca="1" si="3"/>
        <v>286</v>
      </c>
      <c r="E93" s="32" t="str">
        <f t="shared" ca="1" si="4"/>
        <v>Ana</v>
      </c>
      <c r="F93" s="32"/>
      <c r="G93" s="32"/>
      <c r="H93" s="32" t="str">
        <f t="shared" ca="1" si="5"/>
        <v>BlueWave</v>
      </c>
      <c r="I93" s="32"/>
      <c r="J93" s="125">
        <v>1607</v>
      </c>
      <c r="K93" s="32">
        <v>1</v>
      </c>
      <c r="L93" s="180">
        <v>45292</v>
      </c>
    </row>
    <row r="94" spans="2:12" x14ac:dyDescent="0.3">
      <c r="B94" s="182" t="str">
        <f ca="1">IF(ISNA(VLOOKUP(C94,Cidades!$B$2:$C$306,2,FALSE))= TRUE,"Outros",VLOOKUP(C94,Cidades!$B$2:$C$306,2,FALSE))</f>
        <v>REGIÃO RIO DO SUL</v>
      </c>
      <c r="C94" s="32" t="str" cm="1">
        <f t="array" aca="1" ref="C94" ca="1">INDEX(Cidades!$B$2:$B$307, RANDBETWEEN(1,300))</f>
        <v xml:space="preserve">DONA EMMA </v>
      </c>
      <c r="D94" s="218">
        <f t="shared" ca="1" si="3"/>
        <v>297</v>
      </c>
      <c r="E94" s="32" t="str">
        <f t="shared" ca="1" si="4"/>
        <v>João</v>
      </c>
      <c r="F94" s="32"/>
      <c r="G94" s="32"/>
      <c r="H94" s="32" t="str">
        <f t="shared" ca="1" si="5"/>
        <v>BrightMind</v>
      </c>
      <c r="I94" s="32"/>
      <c r="J94" s="125">
        <v>1607</v>
      </c>
      <c r="K94" s="32">
        <v>1</v>
      </c>
      <c r="L94" s="180">
        <v>45292</v>
      </c>
    </row>
    <row r="95" spans="2:12" x14ac:dyDescent="0.3">
      <c r="B95" s="182" t="str">
        <f ca="1">IF(ISNA(VLOOKUP(C95,Cidades!$B$2:$C$306,2,FALSE))= TRUE,"Outros",VLOOKUP(C95,Cidades!$B$2:$C$306,2,FALSE))</f>
        <v>REGIÃO LAGES</v>
      </c>
      <c r="C95" s="32" t="str" cm="1">
        <f t="array" aca="1" ref="C95" ca="1">INDEX(Cidades!$B$2:$B$307, RANDBETWEEN(1,300))</f>
        <v xml:space="preserve">URUPEMA </v>
      </c>
      <c r="D95" s="218">
        <f t="shared" ca="1" si="3"/>
        <v>407</v>
      </c>
      <c r="E95" s="32" t="str">
        <f t="shared" ca="1" si="4"/>
        <v>Sofia</v>
      </c>
      <c r="F95" s="32"/>
      <c r="G95" s="32"/>
      <c r="H95" s="32" t="str">
        <f t="shared" ca="1" si="5"/>
        <v>InovaCorp</v>
      </c>
      <c r="I95" s="32"/>
      <c r="J95" s="125">
        <v>1607</v>
      </c>
      <c r="K95" s="32">
        <v>1</v>
      </c>
      <c r="L95" s="180">
        <v>45292</v>
      </c>
    </row>
    <row r="96" spans="2:12" x14ac:dyDescent="0.3">
      <c r="B96" s="182" t="str">
        <f ca="1">IF(ISNA(VLOOKUP(C96,Cidades!$B$2:$C$306,2,FALSE))= TRUE,"Outros",VLOOKUP(C96,Cidades!$B$2:$C$306,2,FALSE))</f>
        <v>REGIÃO JOACABA</v>
      </c>
      <c r="C96" s="32" t="str" cm="1">
        <f t="array" aca="1" ref="C96" ca="1">INDEX(Cidades!$B$2:$B$307, RANDBETWEEN(1,300))</f>
        <v xml:space="preserve">IBICARE </v>
      </c>
      <c r="D96" s="218">
        <f t="shared" ca="1" si="3"/>
        <v>445</v>
      </c>
      <c r="E96" s="32" t="str">
        <f t="shared" ca="1" si="4"/>
        <v>Vanessa</v>
      </c>
      <c r="F96" s="32"/>
      <c r="G96" s="32"/>
      <c r="H96" s="32" t="str">
        <f t="shared" ca="1" si="5"/>
        <v>ClearVision</v>
      </c>
      <c r="I96" s="32"/>
      <c r="J96" s="125">
        <v>1607</v>
      </c>
      <c r="K96" s="32">
        <v>1</v>
      </c>
      <c r="L96" s="180">
        <v>45292</v>
      </c>
    </row>
    <row r="97" spans="2:12" x14ac:dyDescent="0.3">
      <c r="B97" s="182" t="str">
        <f ca="1">IF(ISNA(VLOOKUP(C97,Cidades!$B$2:$C$306,2,FALSE))= TRUE,"Outros",VLOOKUP(C97,Cidades!$B$2:$C$306,2,FALSE))</f>
        <v>REGIÃO XANXERE</v>
      </c>
      <c r="C97" s="32" t="str" cm="1">
        <f t="array" aca="1" ref="C97" ca="1">INDEX(Cidades!$B$2:$B$307, RANDBETWEEN(1,300))</f>
        <v xml:space="preserve">FAXINAL DOS GUEDES </v>
      </c>
      <c r="D97" s="218">
        <f t="shared" ca="1" si="3"/>
        <v>236</v>
      </c>
      <c r="E97" s="32" t="str">
        <f t="shared" ca="1" si="4"/>
        <v>Marcos</v>
      </c>
      <c r="F97" s="32"/>
      <c r="G97" s="32"/>
      <c r="H97" s="32" t="str">
        <f t="shared" ca="1" si="5"/>
        <v>SmartWay</v>
      </c>
      <c r="I97" s="32"/>
      <c r="J97" s="125">
        <v>1607</v>
      </c>
      <c r="K97" s="32">
        <v>1</v>
      </c>
      <c r="L97" s="180">
        <v>45292</v>
      </c>
    </row>
    <row r="98" spans="2:12" x14ac:dyDescent="0.3">
      <c r="B98" s="182" t="str">
        <f ca="1">IF(ISNA(VLOOKUP(C98,Cidades!$B$2:$C$306,2,FALSE))= TRUE,"Outros",VLOOKUP(C98,Cidades!$B$2:$C$306,2,FALSE))</f>
        <v>REGIÃO SESCON SUL - JAGUARUNA</v>
      </c>
      <c r="C98" s="32" t="str" cm="1">
        <f t="array" aca="1" ref="C98" ca="1">INDEX(Cidades!$B$2:$B$307, RANDBETWEEN(1,300))</f>
        <v xml:space="preserve">JAGUARUNA </v>
      </c>
      <c r="D98" s="218">
        <f t="shared" ca="1" si="3"/>
        <v>374</v>
      </c>
      <c r="E98" s="32" t="str">
        <f t="shared" ca="1" si="4"/>
        <v>Gabriela</v>
      </c>
      <c r="F98" s="32"/>
      <c r="G98" s="32"/>
      <c r="H98" s="32" t="str">
        <f t="shared" ca="1" si="5"/>
        <v>PrimeSoft</v>
      </c>
      <c r="I98" s="32"/>
      <c r="J98" s="125">
        <v>1607</v>
      </c>
      <c r="K98" s="32">
        <v>1</v>
      </c>
      <c r="L98" s="180">
        <v>45292</v>
      </c>
    </row>
    <row r="99" spans="2:12" x14ac:dyDescent="0.3">
      <c r="B99" s="182" t="str">
        <f ca="1">IF(ISNA(VLOOKUP(C99,Cidades!$B$2:$C$306,2,FALSE))= TRUE,"Outros",VLOOKUP(C99,Cidades!$B$2:$C$306,2,FALSE))</f>
        <v>REGIÃO JOACABA</v>
      </c>
      <c r="C99" s="32" t="str" cm="1">
        <f t="array" aca="1" ref="C99" ca="1">INDEX(Cidades!$B$2:$B$307, RANDBETWEEN(1,300))</f>
        <v xml:space="preserve">VARGEM BONITA </v>
      </c>
      <c r="D99" s="218">
        <f t="shared" ca="1" si="3"/>
        <v>385</v>
      </c>
      <c r="E99" s="32" t="str">
        <f t="shared" ca="1" si="4"/>
        <v>Daniel</v>
      </c>
      <c r="F99" s="32"/>
      <c r="G99" s="32"/>
      <c r="H99" s="32" t="str">
        <f t="shared" ca="1" si="5"/>
        <v>LifeCorp</v>
      </c>
      <c r="I99" s="32"/>
      <c r="J99" s="125">
        <v>1607</v>
      </c>
      <c r="K99" s="32">
        <v>1</v>
      </c>
      <c r="L99" s="180">
        <v>45292</v>
      </c>
    </row>
    <row r="100" spans="2:12" x14ac:dyDescent="0.3">
      <c r="B100" s="182" t="str">
        <f ca="1">IF(ISNA(VLOOKUP(C100,Cidades!$B$2:$C$306,2,FALSE))= TRUE,"Outros",VLOOKUP(C100,Cidades!$B$2:$C$306,2,FALSE))</f>
        <v>REGIÃO VIDEIRA</v>
      </c>
      <c r="C100" s="32" t="str" cm="1">
        <f t="array" aca="1" ref="C100" ca="1">INDEX(Cidades!$B$2:$B$307, RANDBETWEEN(1,300))</f>
        <v xml:space="preserve">PINHEIRO PRETO </v>
      </c>
      <c r="D100" s="218">
        <f t="shared" ca="1" si="3"/>
        <v>360</v>
      </c>
      <c r="E100" s="32" t="str">
        <f t="shared" ca="1" si="4"/>
        <v>Vanessa</v>
      </c>
      <c r="F100" s="32"/>
      <c r="G100" s="32"/>
      <c r="H100" s="32" t="str">
        <f t="shared" ca="1" si="5"/>
        <v>FutureNet</v>
      </c>
      <c r="I100" s="32"/>
      <c r="J100" s="125">
        <v>1607</v>
      </c>
      <c r="K100" s="32">
        <v>1</v>
      </c>
      <c r="L100" s="180">
        <v>45292</v>
      </c>
    </row>
    <row r="101" spans="2:12" x14ac:dyDescent="0.3">
      <c r="B101" s="182" t="str">
        <f ca="1">IF(ISNA(VLOOKUP(C101,Cidades!$B$2:$C$306,2,FALSE))= TRUE,"Outros",VLOOKUP(C101,Cidades!$B$2:$C$306,2,FALSE))</f>
        <v>REGIÃO CONCORDIA</v>
      </c>
      <c r="C101" s="32" t="str" cm="1">
        <f t="array" aca="1" ref="C101" ca="1">INDEX(Cidades!$B$2:$B$307, RANDBETWEEN(1,300))</f>
        <v xml:space="preserve">ARABUTA </v>
      </c>
      <c r="D101" s="218">
        <f t="shared" ca="1" si="3"/>
        <v>444</v>
      </c>
      <c r="E101" s="32" t="str">
        <f t="shared" ca="1" si="4"/>
        <v>Camila</v>
      </c>
      <c r="F101" s="32"/>
      <c r="G101" s="32"/>
      <c r="H101" s="32" t="str">
        <f t="shared" ca="1" si="5"/>
        <v>CloudWorks</v>
      </c>
      <c r="I101" s="32"/>
      <c r="J101" s="125">
        <v>1607</v>
      </c>
      <c r="K101" s="32">
        <v>1</v>
      </c>
      <c r="L101" s="180">
        <v>45292</v>
      </c>
    </row>
    <row r="102" spans="2:12" x14ac:dyDescent="0.3">
      <c r="B102" s="182" t="str">
        <f ca="1">IF(ISNA(VLOOKUP(C102,Cidades!$B$2:$C$306,2,FALSE))= TRUE,"Outros",VLOOKUP(C102,Cidades!$B$2:$C$306,2,FALSE))</f>
        <v>REGIÃO CHAPECO</v>
      </c>
      <c r="C102" s="32" t="str" cm="1">
        <f t="array" aca="1" ref="C102" ca="1">INDEX(Cidades!$B$2:$B$307, RANDBETWEEN(1,300))</f>
        <v xml:space="preserve">GUATAMBU </v>
      </c>
      <c r="D102" s="218">
        <f t="shared" ca="1" si="3"/>
        <v>167</v>
      </c>
      <c r="E102" s="32" t="str">
        <f t="shared" ca="1" si="4"/>
        <v>Ana</v>
      </c>
      <c r="F102" s="32"/>
      <c r="G102" s="32"/>
      <c r="H102" s="32" t="str">
        <f t="shared" ca="1" si="5"/>
        <v>BlueWave</v>
      </c>
      <c r="I102" s="32"/>
      <c r="J102" s="125">
        <v>1607</v>
      </c>
      <c r="K102" s="32">
        <v>1</v>
      </c>
      <c r="L102" s="180">
        <v>45292</v>
      </c>
    </row>
    <row r="103" spans="2:12" x14ac:dyDescent="0.3">
      <c r="B103" s="182" t="str">
        <f ca="1">IF(ISNA(VLOOKUP(C103,Cidades!$B$2:$C$306,2,FALSE))= TRUE,"Outros",VLOOKUP(C103,Cidades!$B$2:$C$306,2,FALSE))</f>
        <v>REGIÃO CHAPECO</v>
      </c>
      <c r="C103" s="32" t="str" cm="1">
        <f t="array" aca="1" ref="C103" ca="1">INDEX(Cidades!$B$2:$B$307, RANDBETWEEN(1,300))</f>
        <v xml:space="preserve">MODELO </v>
      </c>
      <c r="D103" s="218">
        <f t="shared" ca="1" si="3"/>
        <v>229</v>
      </c>
      <c r="E103" s="32" t="str">
        <f t="shared" ca="1" si="4"/>
        <v>Felipe</v>
      </c>
      <c r="F103" s="32"/>
      <c r="G103" s="32"/>
      <c r="H103" s="32" t="str">
        <f t="shared" ca="1" si="5"/>
        <v>InovaCorp</v>
      </c>
      <c r="I103" s="32"/>
      <c r="J103" s="125">
        <v>1607</v>
      </c>
      <c r="K103" s="32">
        <v>1</v>
      </c>
      <c r="L103" s="180">
        <v>45292</v>
      </c>
    </row>
    <row r="104" spans="2:12" x14ac:dyDescent="0.3">
      <c r="B104" s="182" t="str">
        <f ca="1">IF(ISNA(VLOOKUP(C104,Cidades!$B$2:$C$306,2,FALSE))= TRUE,"Outros",VLOOKUP(C104,Cidades!$B$2:$C$306,2,FALSE))</f>
        <v>REGIÃO JOACABA</v>
      </c>
      <c r="C104" s="32" t="str" cm="1">
        <f t="array" aca="1" ref="C104" ca="1">INDEX(Cidades!$B$2:$B$307, RANDBETWEEN(1,300))</f>
        <v xml:space="preserve">VARGEM BONITA </v>
      </c>
      <c r="D104" s="218">
        <f t="shared" ca="1" si="3"/>
        <v>269</v>
      </c>
      <c r="E104" s="32" t="str">
        <f t="shared" ca="1" si="4"/>
        <v>Vanessa</v>
      </c>
      <c r="F104" s="32"/>
      <c r="G104" s="32"/>
      <c r="H104" s="32" t="str">
        <f t="shared" ca="1" si="5"/>
        <v>OpenFuture</v>
      </c>
      <c r="I104" s="32"/>
      <c r="J104" s="125">
        <v>1607</v>
      </c>
      <c r="K104" s="32">
        <v>1</v>
      </c>
      <c r="L104" s="180">
        <v>45292</v>
      </c>
    </row>
    <row r="105" spans="2:12" x14ac:dyDescent="0.3">
      <c r="B105" s="182" t="str">
        <f ca="1">IF(ISNA(VLOOKUP(C105,Cidades!$B$2:$C$306,2,FALSE))= TRUE,"Outros",VLOOKUP(C105,Cidades!$B$2:$C$306,2,FALSE))</f>
        <v>REGIÃO CACADOR</v>
      </c>
      <c r="C105" s="32" t="str" cm="1">
        <f t="array" aca="1" ref="C105" ca="1">INDEX(Cidades!$B$2:$B$307, RANDBETWEEN(1,300))</f>
        <v xml:space="preserve">CALMON </v>
      </c>
      <c r="D105" s="218">
        <f t="shared" ca="1" si="3"/>
        <v>274</v>
      </c>
      <c r="E105" s="32" t="str">
        <f t="shared" ca="1" si="4"/>
        <v>João</v>
      </c>
      <c r="F105" s="32"/>
      <c r="G105" s="32"/>
      <c r="H105" s="32" t="str">
        <f t="shared" ca="1" si="5"/>
        <v>SecureNet</v>
      </c>
      <c r="I105" s="32"/>
      <c r="J105" s="125">
        <v>1607</v>
      </c>
      <c r="K105" s="32">
        <v>1</v>
      </c>
      <c r="L105" s="180">
        <v>45292</v>
      </c>
    </row>
    <row r="106" spans="2:12" x14ac:dyDescent="0.3">
      <c r="B106" s="182" t="str">
        <f ca="1">IF(ISNA(VLOOKUP(C106,Cidades!$B$2:$C$306,2,FALSE))= TRUE,"Outros",VLOOKUP(C106,Cidades!$B$2:$C$306,2,FALSE))</f>
        <v>REGIÃO SESCON SUL - ICARA</v>
      </c>
      <c r="C106" s="32" t="str" cm="1">
        <f t="array" aca="1" ref="C106" ca="1">INDEX(Cidades!$B$2:$B$307, RANDBETWEEN(1,300))</f>
        <v xml:space="preserve">ICARA </v>
      </c>
      <c r="D106" s="218">
        <f t="shared" ca="1" si="3"/>
        <v>237</v>
      </c>
      <c r="E106" s="32" t="str">
        <f t="shared" ca="1" si="4"/>
        <v>Fernanda</v>
      </c>
      <c r="F106" s="32"/>
      <c r="G106" s="32"/>
      <c r="H106" s="32" t="str">
        <f t="shared" ca="1" si="5"/>
        <v>WorldConnect</v>
      </c>
      <c r="I106" s="32"/>
      <c r="J106" s="125">
        <v>1607</v>
      </c>
      <c r="K106" s="32">
        <v>1</v>
      </c>
      <c r="L106" s="180">
        <v>45292</v>
      </c>
    </row>
    <row r="107" spans="2:12" x14ac:dyDescent="0.3">
      <c r="B107" s="182" t="str">
        <f ca="1">IF(ISNA(VLOOKUP(C107,Cidades!$B$2:$C$306,2,FALSE))= TRUE,"Outros",VLOOKUP(C107,Cidades!$B$2:$C$306,2,FALSE))</f>
        <v>REGIÃO VIDEIRA</v>
      </c>
      <c r="C107" s="32" t="str" cm="1">
        <f t="array" aca="1" ref="C107" ca="1">INDEX(Cidades!$B$2:$B$307, RANDBETWEEN(1,300))</f>
        <v xml:space="preserve">ARROIO TRINTA </v>
      </c>
      <c r="D107" s="218">
        <f t="shared" ca="1" si="3"/>
        <v>178</v>
      </c>
      <c r="E107" s="32" t="str">
        <f t="shared" ca="1" si="4"/>
        <v>Gabriela</v>
      </c>
      <c r="F107" s="32"/>
      <c r="G107" s="32"/>
      <c r="H107" s="32" t="str">
        <f t="shared" ca="1" si="5"/>
        <v>WorldConnect</v>
      </c>
      <c r="I107" s="32"/>
      <c r="J107" s="125">
        <v>1607</v>
      </c>
      <c r="K107" s="32">
        <v>1</v>
      </c>
      <c r="L107" s="180">
        <v>45292</v>
      </c>
    </row>
    <row r="108" spans="2:12" x14ac:dyDescent="0.3">
      <c r="B108" s="182" t="str">
        <f ca="1">IF(ISNA(VLOOKUP(C108,Cidades!$B$2:$C$306,2,FALSE))= TRUE,"Outros",VLOOKUP(C108,Cidades!$B$2:$C$306,2,FALSE))</f>
        <v>REGIÃO JOINVILLE</v>
      </c>
      <c r="C108" s="32" t="str" cm="1">
        <f t="array" aca="1" ref="C108" ca="1">INDEX(Cidades!$B$2:$B$307, RANDBETWEEN(1,300))</f>
        <v xml:space="preserve">SAO FRANCISCO DO SUL </v>
      </c>
      <c r="D108" s="218">
        <f t="shared" ca="1" si="3"/>
        <v>282</v>
      </c>
      <c r="E108" s="32" t="str">
        <f t="shared" ca="1" si="4"/>
        <v>André</v>
      </c>
      <c r="F108" s="32"/>
      <c r="G108" s="32"/>
      <c r="H108" s="32" t="str">
        <f t="shared" ca="1" si="5"/>
        <v>NewAge</v>
      </c>
      <c r="I108" s="32"/>
      <c r="J108" s="125">
        <v>1607</v>
      </c>
      <c r="K108" s="32">
        <v>1</v>
      </c>
      <c r="L108" s="180">
        <v>45292</v>
      </c>
    </row>
    <row r="109" spans="2:12" x14ac:dyDescent="0.3">
      <c r="B109" s="182" t="str">
        <f ca="1">IF(ISNA(VLOOKUP(C109,Cidades!$B$2:$C$306,2,FALSE))= TRUE,"Outros",VLOOKUP(C109,Cidades!$B$2:$C$306,2,FALSE))</f>
        <v>REGIÃO CHAPECO</v>
      </c>
      <c r="C109" s="32" t="str" cm="1">
        <f t="array" aca="1" ref="C109" ca="1">INDEX(Cidades!$B$2:$B$307, RANDBETWEEN(1,300))</f>
        <v xml:space="preserve">QUILOMBO </v>
      </c>
      <c r="D109" s="218">
        <f t="shared" ca="1" si="3"/>
        <v>449</v>
      </c>
      <c r="E109" s="32" t="str">
        <f t="shared" ca="1" si="4"/>
        <v>Gustavo</v>
      </c>
      <c r="F109" s="32"/>
      <c r="G109" s="32"/>
      <c r="H109" s="32" t="str">
        <f t="shared" ca="1" si="5"/>
        <v>FlexiTech</v>
      </c>
      <c r="I109" s="32"/>
      <c r="J109" s="125">
        <v>1607</v>
      </c>
      <c r="K109" s="32">
        <v>1</v>
      </c>
      <c r="L109" s="180">
        <v>45292</v>
      </c>
    </row>
    <row r="110" spans="2:12" x14ac:dyDescent="0.3">
      <c r="B110" s="182" t="str">
        <f ca="1">IF(ISNA(VLOOKUP(C110,Cidades!$B$2:$C$306,2,FALSE))= TRUE,"Outros",VLOOKUP(C110,Cidades!$B$2:$C$306,2,FALSE))</f>
        <v>REGIÃO SESCON SUL - MARACAJA</v>
      </c>
      <c r="C110" s="32" t="str" cm="1">
        <f t="array" aca="1" ref="C110" ca="1">INDEX(Cidades!$B$2:$B$307, RANDBETWEEN(1,300))</f>
        <v xml:space="preserve">MARACAJA </v>
      </c>
      <c r="D110" s="218">
        <f t="shared" ca="1" si="3"/>
        <v>163</v>
      </c>
      <c r="E110" s="32" t="str">
        <f t="shared" ca="1" si="4"/>
        <v>Vanessa</v>
      </c>
      <c r="F110" s="32"/>
      <c r="G110" s="32"/>
      <c r="H110" s="32" t="str">
        <f t="shared" ca="1" si="5"/>
        <v>InovaCorp</v>
      </c>
      <c r="I110" s="32"/>
      <c r="J110" s="125">
        <v>1607</v>
      </c>
      <c r="K110" s="32">
        <v>1</v>
      </c>
      <c r="L110" s="180">
        <v>45292</v>
      </c>
    </row>
    <row r="111" spans="2:12" x14ac:dyDescent="0.3">
      <c r="B111" s="182" t="str">
        <f ca="1">IF(ISNA(VLOOKUP(C111,Cidades!$B$2:$C$306,2,FALSE))= TRUE,"Outros",VLOOKUP(C111,Cidades!$B$2:$C$306,2,FALSE))</f>
        <v>REGIÃO CHAPECO</v>
      </c>
      <c r="C111" s="32" t="str" cm="1">
        <f t="array" aca="1" ref="C111" ca="1">INDEX(Cidades!$B$2:$B$307, RANDBETWEEN(1,300))</f>
        <v xml:space="preserve">SAO LOURENCO DO OESTE </v>
      </c>
      <c r="D111" s="218">
        <f t="shared" ca="1" si="3"/>
        <v>253</v>
      </c>
      <c r="E111" s="32" t="str">
        <f t="shared" ca="1" si="4"/>
        <v>Sofia</v>
      </c>
      <c r="F111" s="32"/>
      <c r="G111" s="32"/>
      <c r="H111" s="32" t="str">
        <f t="shared" ca="1" si="5"/>
        <v>MaxiSolutions</v>
      </c>
      <c r="I111" s="32"/>
      <c r="J111" s="125">
        <v>1607</v>
      </c>
      <c r="K111" s="32">
        <v>1</v>
      </c>
      <c r="L111" s="180">
        <v>45292</v>
      </c>
    </row>
    <row r="112" spans="2:12" x14ac:dyDescent="0.3">
      <c r="B112" s="182" t="str">
        <f ca="1">IF(ISNA(VLOOKUP(C112,Cidades!$B$2:$C$306,2,FALSE))= TRUE,"Outros",VLOOKUP(C112,Cidades!$B$2:$C$306,2,FALSE))</f>
        <v>REGIÃO XANXERE</v>
      </c>
      <c r="C112" s="32" t="str" cm="1">
        <f t="array" aca="1" ref="C112" ca="1">INDEX(Cidades!$B$2:$B$307, RANDBETWEEN(1,300))</f>
        <v xml:space="preserve">XANXERE </v>
      </c>
      <c r="D112" s="218">
        <f t="shared" ca="1" si="3"/>
        <v>430</v>
      </c>
      <c r="E112" s="32" t="str">
        <f t="shared" ca="1" si="4"/>
        <v>Leonardo</v>
      </c>
      <c r="F112" s="32"/>
      <c r="G112" s="32"/>
      <c r="H112" s="32" t="str">
        <f t="shared" ca="1" si="5"/>
        <v>SmartWay</v>
      </c>
      <c r="I112" s="32"/>
      <c r="J112" s="125">
        <v>1607</v>
      </c>
      <c r="K112" s="32">
        <v>1</v>
      </c>
      <c r="L112" s="180">
        <v>45292</v>
      </c>
    </row>
    <row r="113" spans="2:12" x14ac:dyDescent="0.3">
      <c r="B113" s="182" t="str">
        <f ca="1">IF(ISNA(VLOOKUP(C113,Cidades!$B$2:$C$306,2,FALSE))= TRUE,"Outros",VLOOKUP(C113,Cidades!$B$2:$C$306,2,FALSE))</f>
        <v>REGIÃO BNU - RODEIO</v>
      </c>
      <c r="C113" s="32" t="str" cm="1">
        <f t="array" aca="1" ref="C113" ca="1">INDEX(Cidades!$B$2:$B$307, RANDBETWEEN(1,300))</f>
        <v xml:space="preserve">RODEIO </v>
      </c>
      <c r="D113" s="218">
        <f t="shared" ca="1" si="3"/>
        <v>223</v>
      </c>
      <c r="E113" s="32" t="str">
        <f t="shared" ca="1" si="4"/>
        <v>André</v>
      </c>
      <c r="F113" s="32"/>
      <c r="G113" s="32"/>
      <c r="H113" s="32" t="str">
        <f t="shared" ca="1" si="5"/>
        <v>StrongBuild</v>
      </c>
      <c r="I113" s="32"/>
      <c r="J113" s="125">
        <v>1607</v>
      </c>
      <c r="K113" s="32">
        <v>1</v>
      </c>
      <c r="L113" s="180">
        <v>45292</v>
      </c>
    </row>
    <row r="114" spans="2:12" x14ac:dyDescent="0.3">
      <c r="B114" s="182" t="str">
        <f ca="1">IF(ISNA(VLOOKUP(C114,Cidades!$B$2:$C$306,2,FALSE))= TRUE,"Outros",VLOOKUP(C114,Cidades!$B$2:$C$306,2,FALSE))</f>
        <v>REGIÃO JOINVILLE</v>
      </c>
      <c r="C114" s="32" t="str" cm="1">
        <f t="array" aca="1" ref="C114" ca="1">INDEX(Cidades!$B$2:$B$307, RANDBETWEEN(1,300))</f>
        <v xml:space="preserve">ARAQUARI </v>
      </c>
      <c r="D114" s="218">
        <f t="shared" ca="1" si="3"/>
        <v>310</v>
      </c>
      <c r="E114" s="32" t="str">
        <f t="shared" ca="1" si="4"/>
        <v>Carolina</v>
      </c>
      <c r="F114" s="32"/>
      <c r="G114" s="32"/>
      <c r="H114" s="32" t="str">
        <f t="shared" ca="1" si="5"/>
        <v>CloudWorks</v>
      </c>
      <c r="I114" s="32"/>
      <c r="J114" s="125">
        <v>1607</v>
      </c>
      <c r="K114" s="32">
        <v>1</v>
      </c>
      <c r="L114" s="180">
        <v>45292</v>
      </c>
    </row>
    <row r="115" spans="2:12" x14ac:dyDescent="0.3">
      <c r="B115" s="182" t="str">
        <f ca="1">IF(ISNA(VLOOKUP(C115,Cidades!$B$2:$C$306,2,FALSE))= TRUE,"Outros",VLOOKUP(C115,Cidades!$B$2:$C$306,2,FALSE))</f>
        <v>REGIÃO JOACABA</v>
      </c>
      <c r="C115" s="32" t="str" cm="1">
        <f t="array" aca="1" ref="C115" ca="1">INDEX(Cidades!$B$2:$B$307, RANDBETWEEN(1,300))</f>
        <v xml:space="preserve">ERVAL VELHO </v>
      </c>
      <c r="D115" s="218">
        <f t="shared" ca="1" si="3"/>
        <v>163</v>
      </c>
      <c r="E115" s="32" t="str">
        <f t="shared" ca="1" si="4"/>
        <v>Gabriela</v>
      </c>
      <c r="F115" s="32"/>
      <c r="G115" s="32"/>
      <c r="H115" s="32" t="str">
        <f t="shared" ca="1" si="5"/>
        <v>LifeCorp</v>
      </c>
      <c r="I115" s="32"/>
      <c r="J115" s="125">
        <v>1607</v>
      </c>
      <c r="K115" s="32">
        <v>1</v>
      </c>
      <c r="L115" s="180">
        <v>45292</v>
      </c>
    </row>
    <row r="116" spans="2:12" x14ac:dyDescent="0.3">
      <c r="B116" s="182" t="str">
        <f ca="1">IF(ISNA(VLOOKUP(C116,Cidades!$B$2:$C$306,2,FALSE))= TRUE,"Outros",VLOOKUP(C116,Cidades!$B$2:$C$306,2,FALSE))</f>
        <v>REGIÃO CHAPECO</v>
      </c>
      <c r="C116" s="32" t="str" cm="1">
        <f t="array" aca="1" ref="C116" ca="1">INDEX(Cidades!$B$2:$B$307, RANDBETWEEN(1,300))</f>
        <v xml:space="preserve">MARAVILHA </v>
      </c>
      <c r="D116" s="218">
        <f t="shared" ca="1" si="3"/>
        <v>454</v>
      </c>
      <c r="E116" s="32" t="str">
        <f t="shared" ca="1" si="4"/>
        <v>Thiago</v>
      </c>
      <c r="F116" s="32"/>
      <c r="G116" s="32"/>
      <c r="H116" s="32" t="str">
        <f t="shared" ca="1" si="5"/>
        <v>OpenFuture</v>
      </c>
      <c r="I116" s="32"/>
      <c r="J116" s="125">
        <v>1607</v>
      </c>
      <c r="K116" s="32">
        <v>1</v>
      </c>
      <c r="L116" s="180">
        <v>45292</v>
      </c>
    </row>
    <row r="117" spans="2:12" x14ac:dyDescent="0.3">
      <c r="B117" s="182" t="str">
        <f ca="1">IF(ISNA(VLOOKUP(C117,Cidades!$B$2:$C$306,2,FALSE))= TRUE,"Outros",VLOOKUP(C117,Cidades!$B$2:$C$306,2,FALSE))</f>
        <v>REGIÃO CHAPECO</v>
      </c>
      <c r="C117" s="32" t="str" cm="1">
        <f t="array" aca="1" ref="C117" ca="1">INDEX(Cidades!$B$2:$B$307, RANDBETWEEN(1,300))</f>
        <v xml:space="preserve">CHAPECO </v>
      </c>
      <c r="D117" s="218">
        <f t="shared" ca="1" si="3"/>
        <v>151</v>
      </c>
      <c r="E117" s="32" t="str">
        <f t="shared" ca="1" si="4"/>
        <v>Camila</v>
      </c>
      <c r="F117" s="32"/>
      <c r="G117" s="32"/>
      <c r="H117" s="32" t="str">
        <f t="shared" ca="1" si="5"/>
        <v>SmartWay</v>
      </c>
      <c r="I117" s="32"/>
      <c r="J117" s="125">
        <v>1607</v>
      </c>
      <c r="K117" s="32">
        <v>1</v>
      </c>
      <c r="L117" s="180">
        <v>45292</v>
      </c>
    </row>
    <row r="118" spans="2:12" x14ac:dyDescent="0.3">
      <c r="B118" s="182" t="str">
        <f ca="1">IF(ISNA(VLOOKUP(C118,Cidades!$B$2:$C$306,2,FALSE))= TRUE,"Outros",VLOOKUP(C118,Cidades!$B$2:$C$306,2,FALSE))</f>
        <v>REGIÃO JOACABA</v>
      </c>
      <c r="C118" s="32" t="str" cm="1">
        <f t="array" aca="1" ref="C118" ca="1">INDEX(Cidades!$B$2:$B$307, RANDBETWEEN(1,300))</f>
        <v xml:space="preserve">HERVAL D OESTE </v>
      </c>
      <c r="D118" s="218">
        <f t="shared" ca="1" si="3"/>
        <v>327</v>
      </c>
      <c r="E118" s="32" t="str">
        <f t="shared" ca="1" si="4"/>
        <v>Rodrigo</v>
      </c>
      <c r="F118" s="32"/>
      <c r="G118" s="32"/>
      <c r="H118" s="32" t="str">
        <f t="shared" ca="1" si="5"/>
        <v>StrongBuild</v>
      </c>
      <c r="I118" s="32"/>
      <c r="J118" s="125">
        <v>1607</v>
      </c>
      <c r="K118" s="32">
        <v>1</v>
      </c>
      <c r="L118" s="180">
        <v>45292</v>
      </c>
    </row>
    <row r="119" spans="2:12" x14ac:dyDescent="0.3">
      <c r="B119" s="182" t="str">
        <f ca="1">IF(ISNA(VLOOKUP(C119,Cidades!$B$2:$C$306,2,FALSE))= TRUE,"Outros",VLOOKUP(C119,Cidades!$B$2:$C$306,2,FALSE))</f>
        <v>REGIÃO CHAPECO</v>
      </c>
      <c r="C119" s="32" t="str" cm="1">
        <f t="array" aca="1" ref="C119" ca="1">INDEX(Cidades!$B$2:$B$307, RANDBETWEEN(1,300))</f>
        <v xml:space="preserve">AGUAS DE CHAPECO </v>
      </c>
      <c r="D119" s="218">
        <f t="shared" ca="1" si="3"/>
        <v>379</v>
      </c>
      <c r="E119" s="32" t="str">
        <f t="shared" ca="1" si="4"/>
        <v>Juliana</v>
      </c>
      <c r="F119" s="32"/>
      <c r="G119" s="32"/>
      <c r="H119" s="32" t="str">
        <f t="shared" ca="1" si="5"/>
        <v>MaxiSolutions</v>
      </c>
      <c r="I119" s="32"/>
      <c r="J119" s="125">
        <v>1607</v>
      </c>
      <c r="K119" s="32">
        <v>1</v>
      </c>
      <c r="L119" s="180">
        <v>45292</v>
      </c>
    </row>
    <row r="120" spans="2:12" x14ac:dyDescent="0.3">
      <c r="B120" s="182" t="str">
        <f ca="1">IF(ISNA(VLOOKUP(C120,Cidades!$B$2:$C$306,2,FALSE))= TRUE,"Outros",VLOOKUP(C120,Cidades!$B$2:$C$306,2,FALSE))</f>
        <v>REGIÃO BRUSQUE</v>
      </c>
      <c r="C120" s="32" t="str" cm="1">
        <f t="array" aca="1" ref="C120" ca="1">INDEX(Cidades!$B$2:$B$307, RANDBETWEEN(1,300))</f>
        <v xml:space="preserve">BRUSQUE </v>
      </c>
      <c r="D120" s="218">
        <f t="shared" ca="1" si="3"/>
        <v>378</v>
      </c>
      <c r="E120" s="32" t="str">
        <f t="shared" ca="1" si="4"/>
        <v>Gustavo</v>
      </c>
      <c r="F120" s="32"/>
      <c r="G120" s="32"/>
      <c r="H120" s="32" t="str">
        <f t="shared" ca="1" si="5"/>
        <v>LifeCorp</v>
      </c>
      <c r="I120" s="32"/>
      <c r="J120" s="125">
        <v>1607</v>
      </c>
      <c r="K120" s="32">
        <v>1</v>
      </c>
      <c r="L120" s="180">
        <v>45292</v>
      </c>
    </row>
    <row r="121" spans="2:12" x14ac:dyDescent="0.3">
      <c r="B121" s="182" t="str">
        <f ca="1">IF(ISNA(VLOOKUP(C121,Cidades!$B$2:$C$306,2,FALSE))= TRUE,"Outros",VLOOKUP(C121,Cidades!$B$2:$C$306,2,FALSE))</f>
        <v>REGIÃO XANXERE</v>
      </c>
      <c r="C121" s="32" t="str" cm="1">
        <f t="array" aca="1" ref="C121" ca="1">INDEX(Cidades!$B$2:$B$307, RANDBETWEEN(1,300))</f>
        <v xml:space="preserve">OURO VERDE </v>
      </c>
      <c r="D121" s="218">
        <f t="shared" ca="1" si="3"/>
        <v>448</v>
      </c>
      <c r="E121" s="32" t="str">
        <f t="shared" ca="1" si="4"/>
        <v>Pedro</v>
      </c>
      <c r="F121" s="32"/>
      <c r="G121" s="32"/>
      <c r="H121" s="32" t="str">
        <f t="shared" ca="1" si="5"/>
        <v>NextLevel</v>
      </c>
      <c r="I121" s="32"/>
      <c r="J121" s="125">
        <v>1607</v>
      </c>
      <c r="K121" s="32">
        <v>1</v>
      </c>
      <c r="L121" s="180">
        <v>45292</v>
      </c>
    </row>
    <row r="122" spans="2:12" x14ac:dyDescent="0.3">
      <c r="B122" s="182" t="str">
        <f ca="1">IF(ISNA(VLOOKUP(C122,Cidades!$B$2:$C$306,2,FALSE))= TRUE,"Outros",VLOOKUP(C122,Cidades!$B$2:$C$306,2,FALSE))</f>
        <v>REGIÃO LAGES</v>
      </c>
      <c r="C122" s="32" t="str" cm="1">
        <f t="array" aca="1" ref="C122" ca="1">INDEX(Cidades!$B$2:$B$307, RANDBETWEEN(1,300))</f>
        <v xml:space="preserve">BOM RETIRO </v>
      </c>
      <c r="D122" s="218">
        <f t="shared" ca="1" si="3"/>
        <v>217</v>
      </c>
      <c r="E122" s="32" t="str">
        <f t="shared" ca="1" si="4"/>
        <v>Juliana</v>
      </c>
      <c r="F122" s="32"/>
      <c r="G122" s="32"/>
      <c r="H122" s="32" t="str">
        <f t="shared" ca="1" si="5"/>
        <v>NextLevel</v>
      </c>
      <c r="I122" s="32"/>
      <c r="J122" s="125">
        <v>1607</v>
      </c>
      <c r="K122" s="32">
        <v>1</v>
      </c>
      <c r="L122" s="180">
        <v>45292</v>
      </c>
    </row>
    <row r="123" spans="2:12" x14ac:dyDescent="0.3">
      <c r="B123" s="182" t="str">
        <f ca="1">IF(ISNA(VLOOKUP(C123,Cidades!$B$2:$C$306,2,FALSE))= TRUE,"Outros",VLOOKUP(C123,Cidades!$B$2:$C$306,2,FALSE))</f>
        <v>REGIÃO CHAPECO</v>
      </c>
      <c r="C123" s="32" t="str" cm="1">
        <f t="array" aca="1" ref="C123" ca="1">INDEX(Cidades!$B$2:$B$307, RANDBETWEEN(1,300))</f>
        <v xml:space="preserve">SAO MIGUEL DA BOA VISTA </v>
      </c>
      <c r="D123" s="218">
        <f t="shared" ca="1" si="3"/>
        <v>449</v>
      </c>
      <c r="E123" s="32" t="str">
        <f t="shared" ca="1" si="4"/>
        <v>Eduardo</v>
      </c>
      <c r="F123" s="32"/>
      <c r="G123" s="32"/>
      <c r="H123" s="32" t="str">
        <f t="shared" ca="1" si="5"/>
        <v>NewAge</v>
      </c>
      <c r="I123" s="32"/>
      <c r="J123" s="125">
        <v>1607</v>
      </c>
      <c r="K123" s="32">
        <v>1</v>
      </c>
      <c r="L123" s="180">
        <v>45292</v>
      </c>
    </row>
    <row r="124" spans="2:12" x14ac:dyDescent="0.3">
      <c r="B124" s="182" t="str">
        <f ca="1">IF(ISNA(VLOOKUP(C124,Cidades!$B$2:$C$306,2,FALSE))= TRUE,"Outros",VLOOKUP(C124,Cidades!$B$2:$C$306,2,FALSE))</f>
        <v>REGIÃO JOACABA</v>
      </c>
      <c r="C124" s="32" t="str" cm="1">
        <f t="array" aca="1" ref="C124" ca="1">INDEX(Cidades!$B$2:$B$307, RANDBETWEEN(1,300))</f>
        <v xml:space="preserve">VARGEM BONITA </v>
      </c>
      <c r="D124" s="218">
        <f t="shared" ca="1" si="3"/>
        <v>415</v>
      </c>
      <c r="E124" s="32" t="str">
        <f t="shared" ca="1" si="4"/>
        <v>Larissa</v>
      </c>
      <c r="F124" s="32"/>
      <c r="G124" s="32"/>
      <c r="H124" s="32" t="str">
        <f t="shared" ca="1" si="5"/>
        <v>UrbanGroup</v>
      </c>
      <c r="I124" s="32"/>
      <c r="J124" s="125">
        <v>1607</v>
      </c>
      <c r="K124" s="32">
        <v>1</v>
      </c>
      <c r="L124" s="180">
        <v>45292</v>
      </c>
    </row>
    <row r="125" spans="2:12" x14ac:dyDescent="0.3">
      <c r="B125" s="182" t="str">
        <f ca="1">IF(ISNA(VLOOKUP(C125,Cidades!$B$2:$C$306,2,FALSE))= TRUE,"Outros",VLOOKUP(C125,Cidades!$B$2:$C$306,2,FALSE))</f>
        <v>REGIÃO LAGES</v>
      </c>
      <c r="C125" s="32" t="str" cm="1">
        <f t="array" aca="1" ref="C125" ca="1">INDEX(Cidades!$B$2:$B$307, RANDBETWEEN(1,300))</f>
        <v xml:space="preserve">CORREIA PINTO </v>
      </c>
      <c r="D125" s="218">
        <f t="shared" ca="1" si="3"/>
        <v>169</v>
      </c>
      <c r="E125" s="32" t="str">
        <f t="shared" ca="1" si="4"/>
        <v>Isabela</v>
      </c>
      <c r="F125" s="32"/>
      <c r="G125" s="32"/>
      <c r="H125" s="32" t="str">
        <f t="shared" ca="1" si="5"/>
        <v>PrimeSoft</v>
      </c>
      <c r="I125" s="32"/>
      <c r="J125" s="125">
        <v>1608</v>
      </c>
      <c r="K125" s="32">
        <v>1</v>
      </c>
      <c r="L125" s="180">
        <v>45292</v>
      </c>
    </row>
    <row r="126" spans="2:12" x14ac:dyDescent="0.3">
      <c r="B126" s="182" t="str">
        <f ca="1">IF(ISNA(VLOOKUP(C126,Cidades!$B$2:$C$306,2,FALSE))= TRUE,"Outros",VLOOKUP(C126,Cidades!$B$2:$C$306,2,FALSE))</f>
        <v xml:space="preserve">REGIÃO SAO BENTO DO SUL </v>
      </c>
      <c r="C126" s="32" t="str" cm="1">
        <f t="array" aca="1" ref="C126" ca="1">INDEX(Cidades!$B$2:$B$307, RANDBETWEEN(1,300))</f>
        <v xml:space="preserve">CAMPO ALEGRE </v>
      </c>
      <c r="D126" s="218">
        <f t="shared" ca="1" si="3"/>
        <v>216</v>
      </c>
      <c r="E126" s="32" t="str">
        <f t="shared" ca="1" si="4"/>
        <v>Leonardo</v>
      </c>
      <c r="F126" s="32"/>
      <c r="G126" s="32"/>
      <c r="H126" s="32" t="str">
        <f t="shared" ca="1" si="5"/>
        <v>UrbanGroup</v>
      </c>
      <c r="I126" s="32"/>
      <c r="J126" s="125">
        <v>1608</v>
      </c>
      <c r="K126" s="32">
        <v>1</v>
      </c>
      <c r="L126" s="180">
        <v>45292</v>
      </c>
    </row>
    <row r="127" spans="2:12" x14ac:dyDescent="0.3">
      <c r="B127" s="182" t="str">
        <f ca="1">IF(ISNA(VLOOKUP(C127,Cidades!$B$2:$C$306,2,FALSE))= TRUE,"Outros",VLOOKUP(C127,Cidades!$B$2:$C$306,2,FALSE))</f>
        <v>REGIÃO GF - CANELINHA</v>
      </c>
      <c r="C127" s="32" t="str" cm="1">
        <f t="array" aca="1" ref="C127" ca="1">INDEX(Cidades!$B$2:$B$307, RANDBETWEEN(1,300))</f>
        <v xml:space="preserve">CANELINHA </v>
      </c>
      <c r="D127" s="218">
        <f t="shared" ca="1" si="3"/>
        <v>459</v>
      </c>
      <c r="E127" s="32" t="str">
        <f t="shared" ca="1" si="4"/>
        <v>Eduardo</v>
      </c>
      <c r="F127" s="32"/>
      <c r="G127" s="32"/>
      <c r="H127" s="32" t="str">
        <f t="shared" ca="1" si="5"/>
        <v>PrimeSoft</v>
      </c>
      <c r="I127" s="32"/>
      <c r="J127" s="125">
        <v>1608</v>
      </c>
      <c r="K127" s="32">
        <v>1</v>
      </c>
      <c r="L127" s="180">
        <v>45292</v>
      </c>
    </row>
    <row r="128" spans="2:12" x14ac:dyDescent="0.3">
      <c r="B128" s="182" t="str">
        <f ca="1">IF(ISNA(VLOOKUP(C128,Cidades!$B$2:$C$306,2,FALSE))= TRUE,"Outros",VLOOKUP(C128,Cidades!$B$2:$C$306,2,FALSE))</f>
        <v>REGIÃO CHAPECO</v>
      </c>
      <c r="C128" s="32" t="str" cm="1">
        <f t="array" aca="1" ref="C128" ca="1">INDEX(Cidades!$B$2:$B$307, RANDBETWEEN(1,300))</f>
        <v xml:space="preserve">PLANALTO ALEGRE </v>
      </c>
      <c r="D128" s="218">
        <f t="shared" ca="1" si="3"/>
        <v>270</v>
      </c>
      <c r="E128" s="32" t="str">
        <f t="shared" ca="1" si="4"/>
        <v>Fernanda</v>
      </c>
      <c r="F128" s="32"/>
      <c r="G128" s="32"/>
      <c r="H128" s="32" t="str">
        <f t="shared" ca="1" si="5"/>
        <v>PowerLine</v>
      </c>
      <c r="I128" s="32"/>
      <c r="J128" s="125">
        <v>1608</v>
      </c>
      <c r="K128" s="32">
        <v>1</v>
      </c>
      <c r="L128" s="180">
        <v>45292</v>
      </c>
    </row>
    <row r="129" spans="2:12" x14ac:dyDescent="0.3">
      <c r="B129" s="182" t="str">
        <f ca="1">IF(ISNA(VLOOKUP(C129,Cidades!$B$2:$C$306,2,FALSE))= TRUE,"Outros",VLOOKUP(C129,Cidades!$B$2:$C$306,2,FALSE))</f>
        <v>REGIÃO XANXERE</v>
      </c>
      <c r="C129" s="32" t="str" cm="1">
        <f t="array" aca="1" ref="C129" ca="1">INDEX(Cidades!$B$2:$B$307, RANDBETWEEN(1,300))</f>
        <v xml:space="preserve">CORONEL MARTINS </v>
      </c>
      <c r="D129" s="218">
        <f t="shared" ca="1" si="3"/>
        <v>385</v>
      </c>
      <c r="E129" s="32" t="str">
        <f t="shared" ca="1" si="4"/>
        <v>Paulo</v>
      </c>
      <c r="F129" s="32"/>
      <c r="G129" s="32"/>
      <c r="H129" s="32" t="str">
        <f t="shared" ca="1" si="5"/>
        <v>SecureNet</v>
      </c>
      <c r="I129" s="32"/>
      <c r="J129" s="125">
        <v>1608</v>
      </c>
      <c r="K129" s="32">
        <v>1</v>
      </c>
      <c r="L129" s="180">
        <v>45292</v>
      </c>
    </row>
    <row r="130" spans="2:12" x14ac:dyDescent="0.3">
      <c r="B130" s="182" t="str">
        <f ca="1">IF(ISNA(VLOOKUP(C130,Cidades!$B$2:$C$306,2,FALSE))= TRUE,"Outros",VLOOKUP(C130,Cidades!$B$2:$C$306,2,FALSE))</f>
        <v>REGIÃO CACADOR</v>
      </c>
      <c r="C130" s="32" t="str" cm="1">
        <f t="array" aca="1" ref="C130" ca="1">INDEX(Cidades!$B$2:$B$307, RANDBETWEEN(1,300))</f>
        <v xml:space="preserve">MACIEIRA </v>
      </c>
      <c r="D130" s="218">
        <f t="shared" ca="1" si="3"/>
        <v>294</v>
      </c>
      <c r="E130" s="32" t="str">
        <f t="shared" ca="1" si="4"/>
        <v>Mateus</v>
      </c>
      <c r="F130" s="32"/>
      <c r="G130" s="32"/>
      <c r="H130" s="32" t="str">
        <f t="shared" ca="1" si="5"/>
        <v>InovaCorp</v>
      </c>
      <c r="I130" s="32"/>
      <c r="J130" s="125">
        <v>1608</v>
      </c>
      <c r="K130" s="32">
        <v>1</v>
      </c>
      <c r="L130" s="180">
        <v>45292</v>
      </c>
    </row>
    <row r="131" spans="2:12" x14ac:dyDescent="0.3">
      <c r="B131" s="182" t="str">
        <f ca="1">IF(ISNA(VLOOKUP(C131,Cidades!$B$2:$C$306,2,FALSE))= TRUE,"Outros",VLOOKUP(C131,Cidades!$B$2:$C$306,2,FALSE))</f>
        <v>REGIÃO SESCON SUL - JACINTO MACHADO</v>
      </c>
      <c r="C131" s="32" t="str" cm="1">
        <f t="array" aca="1" ref="C131" ca="1">INDEX(Cidades!$B$2:$B$307, RANDBETWEEN(1,300))</f>
        <v xml:space="preserve">JACINTO MACHADO </v>
      </c>
      <c r="D131" s="218">
        <f t="shared" ca="1" si="3"/>
        <v>393</v>
      </c>
      <c r="E131" s="32" t="str">
        <f t="shared" ca="1" si="4"/>
        <v>Marcos</v>
      </c>
      <c r="F131" s="32"/>
      <c r="G131" s="32"/>
      <c r="H131" s="32" t="str">
        <f t="shared" ca="1" si="5"/>
        <v>OpenFuture</v>
      </c>
      <c r="I131" s="32"/>
      <c r="J131" s="125">
        <v>1608</v>
      </c>
      <c r="K131" s="32">
        <v>1</v>
      </c>
      <c r="L131" s="180">
        <v>45292</v>
      </c>
    </row>
    <row r="132" spans="2:12" x14ac:dyDescent="0.3">
      <c r="B132" s="182" t="str">
        <f ca="1">IF(ISNA(VLOOKUP(C132,Cidades!$B$2:$C$306,2,FALSE))= TRUE,"Outros",VLOOKUP(C132,Cidades!$B$2:$C$306,2,FALSE))</f>
        <v>REGIÃO VIDEIRA</v>
      </c>
      <c r="C132" s="32" t="str" cm="1">
        <f t="array" aca="1" ref="C132" ca="1">INDEX(Cidades!$B$2:$B$307, RANDBETWEEN(1,300))</f>
        <v xml:space="preserve">PINHEIRO PRETO </v>
      </c>
      <c r="D132" s="218">
        <f t="shared" ref="D132:D195" ca="1" si="6">RANDBETWEEN(149.9,459.9)</f>
        <v>179</v>
      </c>
      <c r="E132" s="32" t="str">
        <f t="shared" ref="E132:E195" ca="1" si="7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Camila</v>
      </c>
      <c r="F132" s="32"/>
      <c r="G132" s="32"/>
      <c r="H132" s="32" t="str">
        <f t="shared" ref="H132:H195" ca="1" si="8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PowerLine</v>
      </c>
      <c r="I132" s="32"/>
      <c r="J132" s="125">
        <v>1608</v>
      </c>
      <c r="K132" s="32">
        <v>1</v>
      </c>
      <c r="L132" s="180">
        <v>45292</v>
      </c>
    </row>
    <row r="133" spans="2:12" x14ac:dyDescent="0.3">
      <c r="B133" s="182" t="str">
        <f ca="1">IF(ISNA(VLOOKUP(C133,Cidades!$B$2:$C$306,2,FALSE))= TRUE,"Outros",VLOOKUP(C133,Cidades!$B$2:$C$306,2,FALSE))</f>
        <v>REGIÃO SESCON SUL - ICARA</v>
      </c>
      <c r="C133" s="32" t="str" cm="1">
        <f t="array" aca="1" ref="C133" ca="1">INDEX(Cidades!$B$2:$B$307, RANDBETWEEN(1,300))</f>
        <v xml:space="preserve">ICARA </v>
      </c>
      <c r="D133" s="218">
        <f t="shared" ca="1" si="6"/>
        <v>403</v>
      </c>
      <c r="E133" s="32" t="str">
        <f t="shared" ca="1" si="7"/>
        <v>Daniel</v>
      </c>
      <c r="F133" s="32"/>
      <c r="G133" s="32"/>
      <c r="H133" s="32" t="str">
        <f t="shared" ca="1" si="8"/>
        <v>FlexiTech</v>
      </c>
      <c r="I133" s="32"/>
      <c r="J133" s="125">
        <v>1608</v>
      </c>
      <c r="K133" s="32">
        <v>1</v>
      </c>
      <c r="L133" s="180">
        <v>45292</v>
      </c>
    </row>
    <row r="134" spans="2:12" x14ac:dyDescent="0.3">
      <c r="B134" s="182" t="str">
        <f ca="1">IF(ISNA(VLOOKUP(C134,Cidades!$B$2:$C$306,2,FALSE))= TRUE,"Outros",VLOOKUP(C134,Cidades!$B$2:$C$306,2,FALSE))</f>
        <v>REGIÃO SMO</v>
      </c>
      <c r="C134" s="32" t="str" cm="1">
        <f t="array" aca="1" ref="C134" ca="1">INDEX(Cidades!$B$2:$B$307, RANDBETWEEN(1,300))</f>
        <v xml:space="preserve">ROMELANDIA </v>
      </c>
      <c r="D134" s="218">
        <f t="shared" ca="1" si="6"/>
        <v>259</v>
      </c>
      <c r="E134" s="32" t="str">
        <f t="shared" ca="1" si="7"/>
        <v>Marcos</v>
      </c>
      <c r="F134" s="32"/>
      <c r="G134" s="32"/>
      <c r="H134" s="32" t="str">
        <f t="shared" ca="1" si="8"/>
        <v>MegaSystems</v>
      </c>
      <c r="I134" s="32"/>
      <c r="J134" s="125">
        <v>1608</v>
      </c>
      <c r="K134" s="32">
        <v>1</v>
      </c>
      <c r="L134" s="180">
        <v>45292</v>
      </c>
    </row>
    <row r="135" spans="2:12" x14ac:dyDescent="0.3">
      <c r="B135" s="182" t="str">
        <f ca="1">IF(ISNA(VLOOKUP(C135,Cidades!$B$2:$C$306,2,FALSE))= TRUE,"Outros",VLOOKUP(C135,Cidades!$B$2:$C$306,2,FALSE))</f>
        <v>REGIÃO SESCON SUL - PASSO DE TORRES</v>
      </c>
      <c r="C135" s="32" t="str" cm="1">
        <f t="array" aca="1" ref="C135" ca="1">INDEX(Cidades!$B$2:$B$307, RANDBETWEEN(1,300))</f>
        <v xml:space="preserve">PASSO DE TORRES </v>
      </c>
      <c r="D135" s="218">
        <f t="shared" ca="1" si="6"/>
        <v>356</v>
      </c>
      <c r="E135" s="32" t="str">
        <f t="shared" ca="1" si="7"/>
        <v>Fernanda</v>
      </c>
      <c r="F135" s="32"/>
      <c r="G135" s="32"/>
      <c r="H135" s="32" t="str">
        <f t="shared" ca="1" si="8"/>
        <v>GlobalTrade</v>
      </c>
      <c r="I135" s="32"/>
      <c r="J135" s="125">
        <v>1608</v>
      </c>
      <c r="K135" s="32">
        <v>1</v>
      </c>
      <c r="L135" s="180">
        <v>45292</v>
      </c>
    </row>
    <row r="136" spans="2:12" x14ac:dyDescent="0.3">
      <c r="B136" s="182" t="str">
        <f ca="1">IF(ISNA(VLOOKUP(C136,Cidades!$B$2:$C$306,2,FALSE))= TRUE,"Outros",VLOOKUP(C136,Cidades!$B$2:$C$306,2,FALSE))</f>
        <v>REGIÃO JOINVILLE</v>
      </c>
      <c r="C136" s="32" t="str" cm="1">
        <f t="array" aca="1" ref="C136" ca="1">INDEX(Cidades!$B$2:$B$307, RANDBETWEEN(1,300))</f>
        <v xml:space="preserve">ITAPOA </v>
      </c>
      <c r="D136" s="218">
        <f t="shared" ca="1" si="6"/>
        <v>427</v>
      </c>
      <c r="E136" s="32" t="str">
        <f t="shared" ca="1" si="7"/>
        <v>Rafael</v>
      </c>
      <c r="F136" s="32"/>
      <c r="G136" s="32"/>
      <c r="H136" s="32" t="str">
        <f t="shared" ca="1" si="8"/>
        <v>CloudWorks</v>
      </c>
      <c r="I136" s="32"/>
      <c r="J136" s="125">
        <v>1608</v>
      </c>
      <c r="K136" s="32">
        <v>1</v>
      </c>
      <c r="L136" s="180">
        <v>45292</v>
      </c>
    </row>
    <row r="137" spans="2:12" x14ac:dyDescent="0.3">
      <c r="B137" s="182" t="str">
        <f ca="1">IF(ISNA(VLOOKUP(C137,Cidades!$B$2:$C$306,2,FALSE))= TRUE,"Outros",VLOOKUP(C137,Cidades!$B$2:$C$306,2,FALSE))</f>
        <v>REGIÃO CONCORDIA</v>
      </c>
      <c r="C137" s="32" t="str" cm="1">
        <f t="array" aca="1" ref="C137" ca="1">INDEX(Cidades!$B$2:$B$307, RANDBETWEEN(1,300))</f>
        <v xml:space="preserve">PRESIDENTE CASTELO BRANCO </v>
      </c>
      <c r="D137" s="218">
        <f t="shared" ca="1" si="6"/>
        <v>422</v>
      </c>
      <c r="E137" s="32" t="str">
        <f t="shared" ca="1" si="7"/>
        <v>Thiago</v>
      </c>
      <c r="F137" s="32"/>
      <c r="G137" s="32"/>
      <c r="H137" s="32" t="str">
        <f t="shared" ca="1" si="8"/>
        <v>FutureNet</v>
      </c>
      <c r="I137" s="32"/>
      <c r="J137" s="125">
        <v>1608</v>
      </c>
      <c r="K137" s="32">
        <v>1</v>
      </c>
      <c r="L137" s="180">
        <v>45292</v>
      </c>
    </row>
    <row r="138" spans="2:12" x14ac:dyDescent="0.3">
      <c r="B138" s="182" t="str">
        <f ca="1">IF(ISNA(VLOOKUP(C138,Cidades!$B$2:$C$306,2,FALSE))= TRUE,"Outros",VLOOKUP(C138,Cidades!$B$2:$C$306,2,FALSE))</f>
        <v>REGIÃO SESCON SUL - RIO FORTUNA</v>
      </c>
      <c r="C138" s="32" t="str" cm="1">
        <f t="array" aca="1" ref="C138" ca="1">INDEX(Cidades!$B$2:$B$307, RANDBETWEEN(1,300))</f>
        <v xml:space="preserve">RIO FORTUNA </v>
      </c>
      <c r="D138" s="218">
        <f t="shared" ca="1" si="6"/>
        <v>409</v>
      </c>
      <c r="E138" s="32" t="str">
        <f t="shared" ca="1" si="7"/>
        <v>Ricardo</v>
      </c>
      <c r="F138" s="32"/>
      <c r="G138" s="32"/>
      <c r="H138" s="32" t="str">
        <f t="shared" ca="1" si="8"/>
        <v>GreenPower</v>
      </c>
      <c r="I138" s="32"/>
      <c r="J138" s="125">
        <v>1608</v>
      </c>
      <c r="K138" s="32">
        <v>1</v>
      </c>
      <c r="L138" s="180">
        <v>45292</v>
      </c>
    </row>
    <row r="139" spans="2:12" x14ac:dyDescent="0.3">
      <c r="B139" s="182" t="str">
        <f ca="1">IF(ISNA(VLOOKUP(C139,Cidades!$B$2:$C$306,2,FALSE))= TRUE,"Outros",VLOOKUP(C139,Cidades!$B$2:$C$306,2,FALSE))</f>
        <v>REGIÃO GF - SAO P. DE ALCANTARA</v>
      </c>
      <c r="C139" s="32" t="str" cm="1">
        <f t="array" aca="1" ref="C139" ca="1">INDEX(Cidades!$B$2:$B$307, RANDBETWEEN(1,300))</f>
        <v xml:space="preserve">SAO P. DE ALCANTARA </v>
      </c>
      <c r="D139" s="218">
        <f t="shared" ca="1" si="6"/>
        <v>336</v>
      </c>
      <c r="E139" s="32" t="str">
        <f t="shared" ca="1" si="7"/>
        <v>Vanessa</v>
      </c>
      <c r="F139" s="32"/>
      <c r="G139" s="32"/>
      <c r="H139" s="32" t="str">
        <f t="shared" ca="1" si="8"/>
        <v>MegaSystems</v>
      </c>
      <c r="I139" s="32"/>
      <c r="J139" s="125">
        <v>1608</v>
      </c>
      <c r="K139" s="32">
        <v>1</v>
      </c>
      <c r="L139" s="180">
        <v>45292</v>
      </c>
    </row>
    <row r="140" spans="2:12" x14ac:dyDescent="0.3">
      <c r="B140" s="182" t="str">
        <f ca="1">IF(ISNA(VLOOKUP(C140,Cidades!$B$2:$C$306,2,FALSE))= TRUE,"Outros",VLOOKUP(C140,Cidades!$B$2:$C$306,2,FALSE))</f>
        <v>REGIÃO CHAPECO</v>
      </c>
      <c r="C140" s="32" t="str" cm="1">
        <f t="array" aca="1" ref="C140" ca="1">INDEX(Cidades!$B$2:$B$307, RANDBETWEEN(1,300))</f>
        <v xml:space="preserve">MODELO </v>
      </c>
      <c r="D140" s="218">
        <f t="shared" ca="1" si="6"/>
        <v>154</v>
      </c>
      <c r="E140" s="32" t="str">
        <f t="shared" ca="1" si="7"/>
        <v>Carla</v>
      </c>
      <c r="F140" s="32"/>
      <c r="G140" s="32"/>
      <c r="H140" s="32" t="str">
        <f t="shared" ca="1" si="8"/>
        <v>MegaSystems</v>
      </c>
      <c r="I140" s="32"/>
      <c r="J140" s="125">
        <v>1608</v>
      </c>
      <c r="K140" s="32">
        <v>1</v>
      </c>
      <c r="L140" s="180">
        <v>45292</v>
      </c>
    </row>
    <row r="141" spans="2:12" x14ac:dyDescent="0.3">
      <c r="B141" s="182" t="str">
        <f ca="1">IF(ISNA(VLOOKUP(C141,Cidades!$B$2:$C$306,2,FALSE))= TRUE,"Outros",VLOOKUP(C141,Cidades!$B$2:$C$306,2,FALSE))</f>
        <v>REGIÃO CACADOR</v>
      </c>
      <c r="C141" s="32" t="str" cm="1">
        <f t="array" aca="1" ref="C141" ca="1">INDEX(Cidades!$B$2:$B$307, RANDBETWEEN(1,300))</f>
        <v xml:space="preserve">MATOS COSTA </v>
      </c>
      <c r="D141" s="218">
        <f t="shared" ca="1" si="6"/>
        <v>420</v>
      </c>
      <c r="E141" s="32" t="str">
        <f t="shared" ca="1" si="7"/>
        <v>João</v>
      </c>
      <c r="F141" s="32"/>
      <c r="G141" s="32"/>
      <c r="H141" s="32" t="str">
        <f t="shared" ca="1" si="8"/>
        <v>CloudWorks</v>
      </c>
      <c r="I141" s="32"/>
      <c r="J141" s="125">
        <v>1608</v>
      </c>
      <c r="K141" s="32">
        <v>1</v>
      </c>
      <c r="L141" s="180">
        <v>45292</v>
      </c>
    </row>
    <row r="142" spans="2:12" x14ac:dyDescent="0.3">
      <c r="B142" s="182" t="str">
        <f ca="1">IF(ISNA(VLOOKUP(C142,Cidades!$B$2:$C$306,2,FALSE))= TRUE,"Outros",VLOOKUP(C142,Cidades!$B$2:$C$306,2,FALSE))</f>
        <v>REGIÃO SMO</v>
      </c>
      <c r="C142" s="32" t="str" cm="1">
        <f t="array" aca="1" ref="C142" ca="1">INDEX(Cidades!$B$2:$B$307, RANDBETWEEN(1,300))</f>
        <v xml:space="preserve">BOM JESUS DO OESTE </v>
      </c>
      <c r="D142" s="218">
        <f t="shared" ca="1" si="6"/>
        <v>387</v>
      </c>
      <c r="E142" s="32" t="str">
        <f t="shared" ca="1" si="7"/>
        <v>Juliana</v>
      </c>
      <c r="F142" s="32"/>
      <c r="G142" s="32"/>
      <c r="H142" s="32" t="str">
        <f t="shared" ca="1" si="8"/>
        <v>StrongBuild</v>
      </c>
      <c r="I142" s="32"/>
      <c r="J142" s="125">
        <v>1608</v>
      </c>
      <c r="K142" s="32">
        <v>1</v>
      </c>
      <c r="L142" s="180">
        <v>45292</v>
      </c>
    </row>
    <row r="143" spans="2:12" x14ac:dyDescent="0.3">
      <c r="B143" s="182" t="str">
        <f ca="1">IF(ISNA(VLOOKUP(C143,Cidades!$B$2:$C$306,2,FALSE))= TRUE,"Outros",VLOOKUP(C143,Cidades!$B$2:$C$306,2,FALSE))</f>
        <v>REGIÃO CHAPECO</v>
      </c>
      <c r="C143" s="32" t="str" cm="1">
        <f t="array" aca="1" ref="C143" ca="1">INDEX(Cidades!$B$2:$B$307, RANDBETWEEN(1,300))</f>
        <v xml:space="preserve">MARAVILHA </v>
      </c>
      <c r="D143" s="218">
        <f t="shared" ca="1" si="6"/>
        <v>445</v>
      </c>
      <c r="E143" s="32" t="str">
        <f t="shared" ca="1" si="7"/>
        <v>Patrícia</v>
      </c>
      <c r="F143" s="32"/>
      <c r="G143" s="32"/>
      <c r="H143" s="32" t="str">
        <f t="shared" ca="1" si="8"/>
        <v>LifeCorp</v>
      </c>
      <c r="I143" s="32"/>
      <c r="J143" s="125">
        <v>1608</v>
      </c>
      <c r="K143" s="32">
        <v>1</v>
      </c>
      <c r="L143" s="180">
        <v>45292</v>
      </c>
    </row>
    <row r="144" spans="2:12" x14ac:dyDescent="0.3">
      <c r="B144" s="182" t="str">
        <f ca="1">IF(ISNA(VLOOKUP(C144,Cidades!$B$2:$C$306,2,FALSE))= TRUE,"Outros",VLOOKUP(C144,Cidades!$B$2:$C$306,2,FALSE))</f>
        <v>REGIÃO JOINVILLE</v>
      </c>
      <c r="C144" s="32" t="str" cm="1">
        <f t="array" aca="1" ref="C144" ca="1">INDEX(Cidades!$B$2:$B$307, RANDBETWEEN(1,300))</f>
        <v xml:space="preserve">BARRA VELHA </v>
      </c>
      <c r="D144" s="218">
        <f t="shared" ca="1" si="6"/>
        <v>313</v>
      </c>
      <c r="E144" s="32" t="str">
        <f t="shared" ca="1" si="7"/>
        <v>Gabriela</v>
      </c>
      <c r="F144" s="32"/>
      <c r="G144" s="32"/>
      <c r="H144" s="32" t="str">
        <f t="shared" ca="1" si="8"/>
        <v>UrbanGroup</v>
      </c>
      <c r="I144" s="32"/>
      <c r="J144" s="125">
        <v>1608</v>
      </c>
      <c r="K144" s="32">
        <v>1</v>
      </c>
      <c r="L144" s="180">
        <v>45292</v>
      </c>
    </row>
    <row r="145" spans="2:12" x14ac:dyDescent="0.3">
      <c r="B145" s="182" t="str">
        <f ca="1">IF(ISNA(VLOOKUP(C145,Cidades!$B$2:$C$306,2,FALSE))= TRUE,"Outros",VLOOKUP(C145,Cidades!$B$2:$C$306,2,FALSE))</f>
        <v>REGIÃO CONCORDIA</v>
      </c>
      <c r="C145" s="32" t="str" cm="1">
        <f t="array" aca="1" ref="C145" ca="1">INDEX(Cidades!$B$2:$B$307, RANDBETWEEN(1,300))</f>
        <v xml:space="preserve">SEARA </v>
      </c>
      <c r="D145" s="218">
        <f t="shared" ca="1" si="6"/>
        <v>251</v>
      </c>
      <c r="E145" s="32" t="str">
        <f t="shared" ca="1" si="7"/>
        <v>Beatriz</v>
      </c>
      <c r="F145" s="32"/>
      <c r="G145" s="32"/>
      <c r="H145" s="32" t="str">
        <f t="shared" ca="1" si="8"/>
        <v>SecureNet</v>
      </c>
      <c r="I145" s="32"/>
      <c r="J145" s="125">
        <v>1608</v>
      </c>
      <c r="K145" s="32">
        <v>1</v>
      </c>
      <c r="L145" s="180">
        <v>45292</v>
      </c>
    </row>
    <row r="146" spans="2:12" x14ac:dyDescent="0.3">
      <c r="B146" s="182" t="str">
        <f ca="1">IF(ISNA(VLOOKUP(C146,Cidades!$B$2:$C$306,2,FALSE))= TRUE,"Outros",VLOOKUP(C146,Cidades!$B$2:$C$306,2,FALSE))</f>
        <v>REGIÃO SMO</v>
      </c>
      <c r="C146" s="32" t="str" cm="1">
        <f t="array" aca="1" ref="C146" ca="1">INDEX(Cidades!$B$2:$B$307, RANDBETWEEN(1,300))</f>
        <v xml:space="preserve">BOM JESUS DO OESTE </v>
      </c>
      <c r="D146" s="218">
        <f t="shared" ca="1" si="6"/>
        <v>340</v>
      </c>
      <c r="E146" s="32" t="str">
        <f t="shared" ca="1" si="7"/>
        <v>Beatriz</v>
      </c>
      <c r="F146" s="32"/>
      <c r="G146" s="32"/>
      <c r="H146" s="32" t="str">
        <f t="shared" ca="1" si="8"/>
        <v>TechVision</v>
      </c>
      <c r="I146" s="32"/>
      <c r="J146" s="125">
        <v>1608</v>
      </c>
      <c r="K146" s="32">
        <v>1</v>
      </c>
      <c r="L146" s="180">
        <v>45292</v>
      </c>
    </row>
    <row r="147" spans="2:12" x14ac:dyDescent="0.3">
      <c r="B147" s="182" t="str">
        <f ca="1">IF(ISNA(VLOOKUP(C147,Cidades!$B$2:$C$306,2,FALSE))= TRUE,"Outros",VLOOKUP(C147,Cidades!$B$2:$C$306,2,FALSE))</f>
        <v xml:space="preserve">REGIÃO CURITIBANOS </v>
      </c>
      <c r="C147" s="32" t="str" cm="1">
        <f t="array" aca="1" ref="C147" ca="1">INDEX(Cidades!$B$2:$B$307, RANDBETWEEN(1,300))</f>
        <v xml:space="preserve">CURITIBANOS </v>
      </c>
      <c r="D147" s="218">
        <f t="shared" ca="1" si="6"/>
        <v>327</v>
      </c>
      <c r="E147" s="32" t="str">
        <f t="shared" ca="1" si="7"/>
        <v>Lucas</v>
      </c>
      <c r="F147" s="32"/>
      <c r="G147" s="32"/>
      <c r="H147" s="32" t="str">
        <f t="shared" ca="1" si="8"/>
        <v>DataLink</v>
      </c>
      <c r="I147" s="32"/>
      <c r="J147" s="125">
        <v>1608</v>
      </c>
      <c r="K147" s="32">
        <v>1</v>
      </c>
      <c r="L147" s="180">
        <v>45292</v>
      </c>
    </row>
    <row r="148" spans="2:12" x14ac:dyDescent="0.3">
      <c r="B148" s="182" t="str">
        <f ca="1">IF(ISNA(VLOOKUP(C148,Cidades!$B$2:$C$306,2,FALSE))= TRUE,"Outros",VLOOKUP(C148,Cidades!$B$2:$C$306,2,FALSE))</f>
        <v>REGIÃO SESCON SUL - SANTA ROSA DO SUL</v>
      </c>
      <c r="C148" s="32" t="str" cm="1">
        <f t="array" aca="1" ref="C148" ca="1">INDEX(Cidades!$B$2:$B$307, RANDBETWEEN(1,300))</f>
        <v xml:space="preserve">SANTA ROSA DO SUL </v>
      </c>
      <c r="D148" s="218">
        <f t="shared" ca="1" si="6"/>
        <v>384</v>
      </c>
      <c r="E148" s="32" t="str">
        <f t="shared" ca="1" si="7"/>
        <v>Marcos</v>
      </c>
      <c r="F148" s="32"/>
      <c r="G148" s="32"/>
      <c r="H148" s="32" t="str">
        <f t="shared" ca="1" si="8"/>
        <v>OpenFuture</v>
      </c>
      <c r="I148" s="32"/>
      <c r="J148" s="125">
        <v>1608</v>
      </c>
      <c r="K148" s="32">
        <v>1</v>
      </c>
      <c r="L148" s="180">
        <v>45292</v>
      </c>
    </row>
    <row r="149" spans="2:12" x14ac:dyDescent="0.3">
      <c r="B149" s="182" t="str">
        <f ca="1">IF(ISNA(VLOOKUP(C149,Cidades!$B$2:$C$306,2,FALSE))= TRUE,"Outros",VLOOKUP(C149,Cidades!$B$2:$C$306,2,FALSE))</f>
        <v>REGIÃO GF - FLORIANÓPOLIS</v>
      </c>
      <c r="C149" s="32" t="str" cm="1">
        <f t="array" aca="1" ref="C149" ca="1">INDEX(Cidades!$B$2:$B$307, RANDBETWEEN(1,300))</f>
        <v xml:space="preserve">FLORIANOPOLIS </v>
      </c>
      <c r="D149" s="218">
        <f t="shared" ca="1" si="6"/>
        <v>413</v>
      </c>
      <c r="E149" s="32" t="str">
        <f t="shared" ca="1" si="7"/>
        <v>Isabela</v>
      </c>
      <c r="F149" s="32"/>
      <c r="G149" s="32"/>
      <c r="H149" s="32" t="str">
        <f t="shared" ca="1" si="8"/>
        <v>CloudWorks</v>
      </c>
      <c r="I149" s="32"/>
      <c r="J149" s="125">
        <v>1608</v>
      </c>
      <c r="K149" s="32">
        <v>1</v>
      </c>
      <c r="L149" s="180">
        <v>45292</v>
      </c>
    </row>
    <row r="150" spans="2:12" x14ac:dyDescent="0.3">
      <c r="B150" s="182" t="str">
        <f ca="1">IF(ISNA(VLOOKUP(C150,Cidades!$B$2:$C$306,2,FALSE))= TRUE,"Outros",VLOOKUP(C150,Cidades!$B$2:$C$306,2,FALSE))</f>
        <v>REGIÃO CANOINHAS</v>
      </c>
      <c r="C150" s="32" t="str" cm="1">
        <f t="array" aca="1" ref="C150" ca="1">INDEX(Cidades!$B$2:$B$307, RANDBETWEEN(1,300))</f>
        <v xml:space="preserve">BELA VISTA DO TOLDO </v>
      </c>
      <c r="D150" s="218">
        <f t="shared" ca="1" si="6"/>
        <v>334</v>
      </c>
      <c r="E150" s="32" t="str">
        <f t="shared" ca="1" si="7"/>
        <v>Paulo</v>
      </c>
      <c r="F150" s="32"/>
      <c r="G150" s="32"/>
      <c r="H150" s="32" t="str">
        <f t="shared" ca="1" si="8"/>
        <v>MegaSystems</v>
      </c>
      <c r="I150" s="32"/>
      <c r="J150" s="125">
        <v>1608</v>
      </c>
      <c r="K150" s="32">
        <v>1</v>
      </c>
      <c r="L150" s="180">
        <v>45292</v>
      </c>
    </row>
    <row r="151" spans="2:12" x14ac:dyDescent="0.3">
      <c r="B151" s="182" t="str">
        <f ca="1">IF(ISNA(VLOOKUP(C151,Cidades!$B$2:$C$306,2,FALSE))= TRUE,"Outros",VLOOKUP(C151,Cidades!$B$2:$C$306,2,FALSE))</f>
        <v>REGIÃO CHAPECO</v>
      </c>
      <c r="C151" s="32" t="str" cm="1">
        <f t="array" aca="1" ref="C151" ca="1">INDEX(Cidades!$B$2:$B$307, RANDBETWEEN(1,300))</f>
        <v xml:space="preserve">IRACEMINHA </v>
      </c>
      <c r="D151" s="218">
        <f t="shared" ca="1" si="6"/>
        <v>375</v>
      </c>
      <c r="E151" s="32" t="str">
        <f t="shared" ca="1" si="7"/>
        <v>Lucas</v>
      </c>
      <c r="F151" s="32"/>
      <c r="G151" s="32"/>
      <c r="H151" s="32" t="str">
        <f t="shared" ca="1" si="8"/>
        <v>TechVision</v>
      </c>
      <c r="I151" s="32"/>
      <c r="J151" s="125">
        <v>1608</v>
      </c>
      <c r="K151" s="32">
        <v>1</v>
      </c>
      <c r="L151" s="180">
        <v>45292</v>
      </c>
    </row>
    <row r="152" spans="2:12" x14ac:dyDescent="0.3">
      <c r="B152" s="182" t="str">
        <f ca="1">IF(ISNA(VLOOKUP(C152,Cidades!$B$2:$C$306,2,FALSE))= TRUE,"Outros",VLOOKUP(C152,Cidades!$B$2:$C$306,2,FALSE))</f>
        <v>REGIÃO BNU - GASPAR</v>
      </c>
      <c r="C152" s="32" t="str" cm="1">
        <f t="array" aca="1" ref="C152" ca="1">INDEX(Cidades!$B$2:$B$307, RANDBETWEEN(1,300))</f>
        <v xml:space="preserve">GASPAR </v>
      </c>
      <c r="D152" s="218">
        <f t="shared" ca="1" si="6"/>
        <v>291</v>
      </c>
      <c r="E152" s="32" t="str">
        <f t="shared" ca="1" si="7"/>
        <v>Larissa</v>
      </c>
      <c r="F152" s="32"/>
      <c r="G152" s="32"/>
      <c r="H152" s="32" t="str">
        <f t="shared" ca="1" si="8"/>
        <v>FutureNet</v>
      </c>
      <c r="I152" s="32"/>
      <c r="J152" s="125">
        <v>1608</v>
      </c>
      <c r="K152" s="32">
        <v>1</v>
      </c>
      <c r="L152" s="180">
        <v>45292</v>
      </c>
    </row>
    <row r="153" spans="2:12" x14ac:dyDescent="0.3">
      <c r="B153" s="182" t="str">
        <f ca="1">IF(ISNA(VLOOKUP(C153,Cidades!$B$2:$C$306,2,FALSE))= TRUE,"Outros",VLOOKUP(C153,Cidades!$B$2:$C$306,2,FALSE))</f>
        <v>REGIÃO XANXERE</v>
      </c>
      <c r="C153" s="32" t="str" cm="1">
        <f t="array" aca="1" ref="C153" ca="1">INDEX(Cidades!$B$2:$B$307, RANDBETWEEN(1,300))</f>
        <v xml:space="preserve">SANTIADO DO SUL </v>
      </c>
      <c r="D153" s="218">
        <f t="shared" ca="1" si="6"/>
        <v>194</v>
      </c>
      <c r="E153" s="32" t="str">
        <f t="shared" ca="1" si="7"/>
        <v>Larissa</v>
      </c>
      <c r="F153" s="32"/>
      <c r="G153" s="32"/>
      <c r="H153" s="32" t="str">
        <f t="shared" ca="1" si="8"/>
        <v>NextLevel</v>
      </c>
      <c r="I153" s="32"/>
      <c r="J153" s="125">
        <v>1608</v>
      </c>
      <c r="K153" s="32">
        <v>1</v>
      </c>
      <c r="L153" s="180">
        <v>45292</v>
      </c>
    </row>
    <row r="154" spans="2:12" x14ac:dyDescent="0.3">
      <c r="B154" s="182" t="str">
        <f ca="1">IF(ISNA(VLOOKUP(C154,Cidades!$B$2:$C$306,2,FALSE))= TRUE,"Outros",VLOOKUP(C154,Cidades!$B$2:$C$306,2,FALSE))</f>
        <v>REGIÃO SESCON SUL - PEDRAS GRANDES</v>
      </c>
      <c r="C154" s="32" t="str" cm="1">
        <f t="array" aca="1" ref="C154" ca="1">INDEX(Cidades!$B$2:$B$307, RANDBETWEEN(1,300))</f>
        <v xml:space="preserve">PEDRAS GRANDES </v>
      </c>
      <c r="D154" s="218">
        <f t="shared" ca="1" si="6"/>
        <v>372</v>
      </c>
      <c r="E154" s="32" t="str">
        <f t="shared" ca="1" si="7"/>
        <v>Fernanda</v>
      </c>
      <c r="F154" s="32"/>
      <c r="G154" s="32"/>
      <c r="H154" s="32" t="str">
        <f t="shared" ca="1" si="8"/>
        <v>InovaCorp</v>
      </c>
      <c r="I154" s="32"/>
      <c r="J154" s="125">
        <v>1608</v>
      </c>
      <c r="K154" s="32">
        <v>1</v>
      </c>
      <c r="L154" s="180">
        <v>45292</v>
      </c>
    </row>
    <row r="155" spans="2:12" x14ac:dyDescent="0.3">
      <c r="B155" s="182" t="str">
        <f ca="1">IF(ISNA(VLOOKUP(C155,Cidades!$B$2:$C$306,2,FALSE))= TRUE,"Outros",VLOOKUP(C155,Cidades!$B$2:$C$306,2,FALSE))</f>
        <v>REGIÃO XANXERE</v>
      </c>
      <c r="C155" s="32" t="str" cm="1">
        <f t="array" aca="1" ref="C155" ca="1">INDEX(Cidades!$B$2:$B$307, RANDBETWEEN(1,300))</f>
        <v xml:space="preserve">SAO DOMINGOS </v>
      </c>
      <c r="D155" s="218">
        <f t="shared" ca="1" si="6"/>
        <v>312</v>
      </c>
      <c r="E155" s="32" t="str">
        <f t="shared" ca="1" si="7"/>
        <v>Rafael</v>
      </c>
      <c r="F155" s="32"/>
      <c r="G155" s="32"/>
      <c r="H155" s="32" t="str">
        <f t="shared" ca="1" si="8"/>
        <v>ClearVision</v>
      </c>
      <c r="I155" s="32"/>
      <c r="J155" s="125">
        <v>1608</v>
      </c>
      <c r="K155" s="32">
        <v>1</v>
      </c>
      <c r="L155" s="180">
        <v>45292</v>
      </c>
    </row>
    <row r="156" spans="2:12" x14ac:dyDescent="0.3">
      <c r="B156" s="182" t="str">
        <f ca="1">IF(ISNA(VLOOKUP(C156,Cidades!$B$2:$C$306,2,FALSE))= TRUE,"Outros",VLOOKUP(C156,Cidades!$B$2:$C$306,2,FALSE))</f>
        <v>REGIÃO CACADOR</v>
      </c>
      <c r="C156" s="32" t="str" cm="1">
        <f t="array" aca="1" ref="C156" ca="1">INDEX(Cidades!$B$2:$B$307, RANDBETWEEN(1,300))</f>
        <v xml:space="preserve">IOMERE </v>
      </c>
      <c r="D156" s="218">
        <f t="shared" ca="1" si="6"/>
        <v>330</v>
      </c>
      <c r="E156" s="32" t="str">
        <f t="shared" ca="1" si="7"/>
        <v>Carla</v>
      </c>
      <c r="F156" s="32"/>
      <c r="G156" s="32"/>
      <c r="H156" s="32" t="str">
        <f t="shared" ca="1" si="8"/>
        <v>SmartLink</v>
      </c>
      <c r="I156" s="32"/>
      <c r="J156" s="125">
        <v>1608</v>
      </c>
      <c r="K156" s="32">
        <v>1</v>
      </c>
      <c r="L156" s="180">
        <v>45292</v>
      </c>
    </row>
    <row r="157" spans="2:12" x14ac:dyDescent="0.3">
      <c r="B157" s="182" t="str">
        <f ca="1">IF(ISNA(VLOOKUP(C157,Cidades!$B$2:$C$306,2,FALSE))= TRUE,"Outros",VLOOKUP(C157,Cidades!$B$2:$C$306,2,FALSE))</f>
        <v>REGIÃO SESCON SUL - TREVISO</v>
      </c>
      <c r="C157" s="32" t="str" cm="1">
        <f t="array" aca="1" ref="C157" ca="1">INDEX(Cidades!$B$2:$B$307, RANDBETWEEN(1,300))</f>
        <v xml:space="preserve">TREVISO </v>
      </c>
      <c r="D157" s="218">
        <f t="shared" ca="1" si="6"/>
        <v>370</v>
      </c>
      <c r="E157" s="32" t="str">
        <f t="shared" ca="1" si="7"/>
        <v>Beatriz</v>
      </c>
      <c r="F157" s="32"/>
      <c r="G157" s="32"/>
      <c r="H157" s="32" t="str">
        <f t="shared" ca="1" si="8"/>
        <v>BlueWave</v>
      </c>
      <c r="I157" s="32"/>
      <c r="J157" s="125">
        <v>1608</v>
      </c>
      <c r="K157" s="32">
        <v>1</v>
      </c>
      <c r="L157" s="180">
        <v>45292</v>
      </c>
    </row>
    <row r="158" spans="2:12" x14ac:dyDescent="0.3">
      <c r="B158" s="182" t="str">
        <f ca="1">IF(ISNA(VLOOKUP(C158,Cidades!$B$2:$C$306,2,FALSE))= TRUE,"Outros",VLOOKUP(C158,Cidades!$B$2:$C$306,2,FALSE))</f>
        <v>REGIÃO CONCORDIA</v>
      </c>
      <c r="C158" s="32" t="str" cm="1">
        <f t="array" aca="1" ref="C158" ca="1">INDEX(Cidades!$B$2:$B$307, RANDBETWEEN(1,300))</f>
        <v xml:space="preserve">PRESIDENTE CASTELO BRANCO </v>
      </c>
      <c r="D158" s="218">
        <f t="shared" ca="1" si="6"/>
        <v>227</v>
      </c>
      <c r="E158" s="32" t="str">
        <f t="shared" ca="1" si="7"/>
        <v>João</v>
      </c>
      <c r="F158" s="32"/>
      <c r="G158" s="32"/>
      <c r="H158" s="32" t="str">
        <f t="shared" ca="1" si="8"/>
        <v>NextLevel</v>
      </c>
      <c r="I158" s="32"/>
      <c r="J158" s="125">
        <v>1608</v>
      </c>
      <c r="K158" s="32">
        <v>1</v>
      </c>
      <c r="L158" s="180">
        <v>45292</v>
      </c>
    </row>
    <row r="159" spans="2:12" x14ac:dyDescent="0.3">
      <c r="B159" s="182" t="str">
        <f ca="1">IF(ISNA(VLOOKUP(C159,Cidades!$B$2:$C$306,2,FALSE))= TRUE,"Outros",VLOOKUP(C159,Cidades!$B$2:$C$306,2,FALSE))</f>
        <v>REGIÃO CONCORDIA</v>
      </c>
      <c r="C159" s="32" t="str" cm="1">
        <f t="array" aca="1" ref="C159" ca="1">INDEX(Cidades!$B$2:$B$307, RANDBETWEEN(1,300))</f>
        <v xml:space="preserve">PERITIBA </v>
      </c>
      <c r="D159" s="218">
        <f t="shared" ca="1" si="6"/>
        <v>225</v>
      </c>
      <c r="E159" s="32" t="str">
        <f t="shared" ca="1" si="7"/>
        <v>Juliana</v>
      </c>
      <c r="F159" s="32"/>
      <c r="G159" s="32"/>
      <c r="H159" s="32" t="str">
        <f t="shared" ca="1" si="8"/>
        <v>BrightMind</v>
      </c>
      <c r="I159" s="32"/>
      <c r="J159" s="125">
        <v>1608</v>
      </c>
      <c r="K159" s="32">
        <v>1</v>
      </c>
      <c r="L159" s="180">
        <v>45292</v>
      </c>
    </row>
    <row r="160" spans="2:12" x14ac:dyDescent="0.3">
      <c r="B160" s="182" t="str">
        <f ca="1">IF(ISNA(VLOOKUP(C160,Cidades!$B$2:$C$306,2,FALSE))= TRUE,"Outros",VLOOKUP(C160,Cidades!$B$2:$C$306,2,FALSE))</f>
        <v>REGIÃO SMO</v>
      </c>
      <c r="C160" s="32" t="str" cm="1">
        <f t="array" aca="1" ref="C160" ca="1">INDEX(Cidades!$B$2:$B$307, RANDBETWEEN(1,300))</f>
        <v xml:space="preserve">SANTA HELENA </v>
      </c>
      <c r="D160" s="218">
        <f t="shared" ca="1" si="6"/>
        <v>257</v>
      </c>
      <c r="E160" s="32" t="str">
        <f t="shared" ca="1" si="7"/>
        <v>Mateus</v>
      </c>
      <c r="F160" s="32"/>
      <c r="G160" s="32"/>
      <c r="H160" s="32" t="str">
        <f t="shared" ca="1" si="8"/>
        <v>SmartWay</v>
      </c>
      <c r="I160" s="32"/>
      <c r="J160" s="125">
        <v>1608</v>
      </c>
      <c r="K160" s="32">
        <v>1</v>
      </c>
      <c r="L160" s="180">
        <v>45292</v>
      </c>
    </row>
    <row r="161" spans="2:12" x14ac:dyDescent="0.3">
      <c r="B161" s="182" t="str">
        <f ca="1">IF(ISNA(VLOOKUP(C161,Cidades!$B$2:$C$306,2,FALSE))= TRUE,"Outros",VLOOKUP(C161,Cidades!$B$2:$C$306,2,FALSE))</f>
        <v>REGIÃO JOACABA</v>
      </c>
      <c r="C161" s="32" t="str" cm="1">
        <f t="array" aca="1" ref="C161" ca="1">INDEX(Cidades!$B$2:$B$307, RANDBETWEEN(1,300))</f>
        <v xml:space="preserve">CATANDUVAS </v>
      </c>
      <c r="D161" s="218">
        <f t="shared" ca="1" si="6"/>
        <v>281</v>
      </c>
      <c r="E161" s="32" t="str">
        <f t="shared" ca="1" si="7"/>
        <v>Camila</v>
      </c>
      <c r="F161" s="32"/>
      <c r="G161" s="32"/>
      <c r="H161" s="32" t="str">
        <f t="shared" ca="1" si="8"/>
        <v>StrongBuild</v>
      </c>
      <c r="I161" s="32"/>
      <c r="J161" s="125">
        <v>1608</v>
      </c>
      <c r="K161" s="32">
        <v>1</v>
      </c>
      <c r="L161" s="180">
        <v>45292</v>
      </c>
    </row>
    <row r="162" spans="2:12" x14ac:dyDescent="0.3">
      <c r="B162" s="182" t="str">
        <f ca="1">IF(ISNA(VLOOKUP(C162,Cidades!$B$2:$C$306,2,FALSE))= TRUE,"Outros",VLOOKUP(C162,Cidades!$B$2:$C$306,2,FALSE))</f>
        <v>REGIÃO RIO DO SUL</v>
      </c>
      <c r="C162" s="32" t="str" cm="1">
        <f t="array" aca="1" ref="C162" ca="1">INDEX(Cidades!$B$2:$B$307, RANDBETWEEN(1,300))</f>
        <v xml:space="preserve">AGROLANDIA </v>
      </c>
      <c r="D162" s="218">
        <f t="shared" ca="1" si="6"/>
        <v>430</v>
      </c>
      <c r="E162" s="32" t="str">
        <f t="shared" ca="1" si="7"/>
        <v>Sofia</v>
      </c>
      <c r="F162" s="32"/>
      <c r="G162" s="32"/>
      <c r="H162" s="32" t="str">
        <f t="shared" ca="1" si="8"/>
        <v>InfoPlus</v>
      </c>
      <c r="I162" s="32"/>
      <c r="J162" s="125">
        <v>1608</v>
      </c>
      <c r="K162" s="32">
        <v>1</v>
      </c>
      <c r="L162" s="180">
        <v>45292</v>
      </c>
    </row>
    <row r="163" spans="2:12" x14ac:dyDescent="0.3">
      <c r="B163" s="182" t="str">
        <f ca="1">IF(ISNA(VLOOKUP(C163,Cidades!$B$2:$C$306,2,FALSE))= TRUE,"Outros",VLOOKUP(C163,Cidades!$B$2:$C$306,2,FALSE))</f>
        <v>REGIÃO GF - CANELINHA</v>
      </c>
      <c r="C163" s="32" t="str" cm="1">
        <f t="array" aca="1" ref="C163" ca="1">INDEX(Cidades!$B$2:$B$307, RANDBETWEEN(1,300))</f>
        <v xml:space="preserve">CANELINHA </v>
      </c>
      <c r="D163" s="218">
        <f t="shared" ca="1" si="6"/>
        <v>440</v>
      </c>
      <c r="E163" s="32" t="str">
        <f t="shared" ca="1" si="7"/>
        <v>Patrícia</v>
      </c>
      <c r="F163" s="32"/>
      <c r="G163" s="32"/>
      <c r="H163" s="32" t="str">
        <f t="shared" ca="1" si="8"/>
        <v>BrightMind</v>
      </c>
      <c r="I163" s="32"/>
      <c r="J163" s="125">
        <v>1608</v>
      </c>
      <c r="K163" s="32">
        <v>1</v>
      </c>
      <c r="L163" s="180">
        <v>45292</v>
      </c>
    </row>
    <row r="164" spans="2:12" x14ac:dyDescent="0.3">
      <c r="B164" s="182" t="str">
        <f ca="1">IF(ISNA(VLOOKUP(C164,Cidades!$B$2:$C$306,2,FALSE))= TRUE,"Outros",VLOOKUP(C164,Cidades!$B$2:$C$306,2,FALSE))</f>
        <v>REGIÃO SESCON SUL - FORQUILHINHA</v>
      </c>
      <c r="C164" s="32" t="str" cm="1">
        <f t="array" aca="1" ref="C164" ca="1">INDEX(Cidades!$B$2:$B$307, RANDBETWEEN(1,300))</f>
        <v xml:space="preserve">FORQUILHINHA </v>
      </c>
      <c r="D164" s="218">
        <f t="shared" ca="1" si="6"/>
        <v>439</v>
      </c>
      <c r="E164" s="32" t="str">
        <f t="shared" ca="1" si="7"/>
        <v>Maria</v>
      </c>
      <c r="F164" s="32"/>
      <c r="G164" s="32"/>
      <c r="H164" s="32" t="str">
        <f t="shared" ca="1" si="8"/>
        <v>NewAge</v>
      </c>
      <c r="I164" s="32"/>
      <c r="J164" s="125">
        <v>1608</v>
      </c>
      <c r="K164" s="32">
        <v>1</v>
      </c>
      <c r="L164" s="180">
        <v>45292</v>
      </c>
    </row>
    <row r="165" spans="2:12" x14ac:dyDescent="0.3">
      <c r="B165" s="182" t="str">
        <f ca="1">IF(ISNA(VLOOKUP(C165,Cidades!$B$2:$C$306,2,FALSE))= TRUE,"Outros",VLOOKUP(C165,Cidades!$B$2:$C$306,2,FALSE))</f>
        <v>REGIÃO CHAPECO</v>
      </c>
      <c r="C165" s="32" t="str" cm="1">
        <f t="array" aca="1" ref="C165" ca="1">INDEX(Cidades!$B$2:$B$307, RANDBETWEEN(1,300))</f>
        <v xml:space="preserve">SAO LOURENCO DO OESTE </v>
      </c>
      <c r="D165" s="218">
        <f t="shared" ca="1" si="6"/>
        <v>391</v>
      </c>
      <c r="E165" s="32" t="str">
        <f t="shared" ca="1" si="7"/>
        <v>Pedro</v>
      </c>
      <c r="F165" s="32"/>
      <c r="G165" s="32"/>
      <c r="H165" s="32" t="str">
        <f t="shared" ca="1" si="8"/>
        <v>SecureNet</v>
      </c>
      <c r="I165" s="32"/>
      <c r="J165" s="125">
        <v>1608</v>
      </c>
      <c r="K165" s="32">
        <v>1</v>
      </c>
      <c r="L165" s="180">
        <v>45292</v>
      </c>
    </row>
    <row r="166" spans="2:12" x14ac:dyDescent="0.3">
      <c r="B166" s="182" t="str">
        <f ca="1">IF(ISNA(VLOOKUP(C166,Cidades!$B$2:$C$306,2,FALSE))= TRUE,"Outros",VLOOKUP(C166,Cidades!$B$2:$C$306,2,FALSE))</f>
        <v>REGIÃO CONCORDIA</v>
      </c>
      <c r="C166" s="32" t="str" cm="1">
        <f t="array" aca="1" ref="C166" ca="1">INDEX(Cidades!$B$2:$B$307, RANDBETWEEN(1,300))</f>
        <v xml:space="preserve">ALTO BELA VISTA </v>
      </c>
      <c r="D166" s="218">
        <f t="shared" ca="1" si="6"/>
        <v>321</v>
      </c>
      <c r="E166" s="32" t="str">
        <f t="shared" ca="1" si="7"/>
        <v>Sofia</v>
      </c>
      <c r="F166" s="32"/>
      <c r="G166" s="32"/>
      <c r="H166" s="32" t="str">
        <f t="shared" ca="1" si="8"/>
        <v>TopLine</v>
      </c>
      <c r="I166" s="32"/>
      <c r="J166" s="125">
        <v>1608</v>
      </c>
      <c r="K166" s="32">
        <v>1</v>
      </c>
      <c r="L166" s="180">
        <v>45292</v>
      </c>
    </row>
    <row r="167" spans="2:12" x14ac:dyDescent="0.3">
      <c r="B167" s="182" t="str">
        <f ca="1">IF(ISNA(VLOOKUP(C167,Cidades!$B$2:$C$306,2,FALSE))= TRUE,"Outros",VLOOKUP(C167,Cidades!$B$2:$C$306,2,FALSE))</f>
        <v>REGIÃO CHAPECO</v>
      </c>
      <c r="C167" s="32" t="str" cm="1">
        <f t="array" aca="1" ref="C167" ca="1">INDEX(Cidades!$B$2:$B$307, RANDBETWEEN(1,300))</f>
        <v xml:space="preserve">SAUDADES </v>
      </c>
      <c r="D167" s="218">
        <f t="shared" ca="1" si="6"/>
        <v>400</v>
      </c>
      <c r="E167" s="32" t="str">
        <f t="shared" ca="1" si="7"/>
        <v>Vanessa</v>
      </c>
      <c r="F167" s="32"/>
      <c r="G167" s="32"/>
      <c r="H167" s="32" t="str">
        <f t="shared" ca="1" si="8"/>
        <v>InfoPlus</v>
      </c>
      <c r="I167" s="32"/>
      <c r="J167" s="125">
        <v>1608</v>
      </c>
      <c r="K167" s="32">
        <v>1</v>
      </c>
      <c r="L167" s="180">
        <v>45292</v>
      </c>
    </row>
    <row r="168" spans="2:12" x14ac:dyDescent="0.3">
      <c r="B168" s="182" t="str">
        <f ca="1">IF(ISNA(VLOOKUP(C168,Cidades!$B$2:$C$306,2,FALSE))= TRUE,"Outros",VLOOKUP(C168,Cidades!$B$2:$C$306,2,FALSE))</f>
        <v xml:space="preserve">REGIÃO GF - PALHOCA </v>
      </c>
      <c r="C168" s="32" t="str" cm="1">
        <f t="array" aca="1" ref="C168" ca="1">INDEX(Cidades!$B$2:$B$307, RANDBETWEEN(1,300))</f>
        <v xml:space="preserve">PALHOCA </v>
      </c>
      <c r="D168" s="218">
        <f t="shared" ca="1" si="6"/>
        <v>208</v>
      </c>
      <c r="E168" s="32" t="str">
        <f t="shared" ca="1" si="7"/>
        <v>Fernanda</v>
      </c>
      <c r="F168" s="32"/>
      <c r="G168" s="32"/>
      <c r="H168" s="32" t="str">
        <f t="shared" ca="1" si="8"/>
        <v>SecureNet</v>
      </c>
      <c r="I168" s="32"/>
      <c r="J168" s="125">
        <v>1608</v>
      </c>
      <c r="K168" s="32">
        <v>1</v>
      </c>
      <c r="L168" s="180">
        <v>45292</v>
      </c>
    </row>
    <row r="169" spans="2:12" x14ac:dyDescent="0.3">
      <c r="B169" s="182" t="str">
        <f ca="1">IF(ISNA(VLOOKUP(C169,Cidades!$B$2:$C$306,2,FALSE))= TRUE,"Outros",VLOOKUP(C169,Cidades!$B$2:$C$306,2,FALSE))</f>
        <v>REGIÃO JOACABA</v>
      </c>
      <c r="C169" s="32" t="str" cm="1">
        <f t="array" aca="1" ref="C169" ca="1">INDEX(Cidades!$B$2:$B$307, RANDBETWEEN(1,300))</f>
        <v xml:space="preserve">AGUA DOCE </v>
      </c>
      <c r="D169" s="218">
        <f t="shared" ca="1" si="6"/>
        <v>440</v>
      </c>
      <c r="E169" s="32" t="str">
        <f t="shared" ca="1" si="7"/>
        <v>Carla</v>
      </c>
      <c r="F169" s="32"/>
      <c r="G169" s="32"/>
      <c r="H169" s="32" t="str">
        <f t="shared" ca="1" si="8"/>
        <v>GlobalTrade</v>
      </c>
      <c r="I169" s="32"/>
      <c r="J169" s="125">
        <v>1608</v>
      </c>
      <c r="K169" s="32">
        <v>1</v>
      </c>
      <c r="L169" s="180">
        <v>45292</v>
      </c>
    </row>
    <row r="170" spans="2:12" x14ac:dyDescent="0.3">
      <c r="B170" s="182" t="str">
        <f ca="1">IF(ISNA(VLOOKUP(C170,Cidades!$B$2:$C$306,2,FALSE))= TRUE,"Outros",VLOOKUP(C170,Cidades!$B$2:$C$306,2,FALSE))</f>
        <v>REGIÃO RIO DO SUL</v>
      </c>
      <c r="C170" s="32" t="str" cm="1">
        <f t="array" aca="1" ref="C170" ca="1">INDEX(Cidades!$B$2:$B$307, RANDBETWEEN(1,300))</f>
        <v xml:space="preserve">VITOR MEIRELIS </v>
      </c>
      <c r="D170" s="218">
        <f t="shared" ca="1" si="6"/>
        <v>457</v>
      </c>
      <c r="E170" s="32" t="str">
        <f t="shared" ca="1" si="7"/>
        <v>Larissa</v>
      </c>
      <c r="F170" s="32"/>
      <c r="G170" s="32"/>
      <c r="H170" s="32" t="str">
        <f t="shared" ca="1" si="8"/>
        <v>SmartWay</v>
      </c>
      <c r="I170" s="32"/>
      <c r="J170" s="125">
        <v>1617</v>
      </c>
      <c r="K170" s="32">
        <v>2</v>
      </c>
      <c r="L170" s="180">
        <v>45323</v>
      </c>
    </row>
    <row r="171" spans="2:12" x14ac:dyDescent="0.3">
      <c r="B171" s="182" t="str">
        <f ca="1">IF(ISNA(VLOOKUP(C171,Cidades!$B$2:$C$306,2,FALSE))= TRUE,"Outros",VLOOKUP(C171,Cidades!$B$2:$C$306,2,FALSE))</f>
        <v>REGIÃO JOACABA</v>
      </c>
      <c r="C171" s="32" t="str" cm="1">
        <f t="array" aca="1" ref="C171" ca="1">INDEX(Cidades!$B$2:$B$307, RANDBETWEEN(1,300))</f>
        <v xml:space="preserve">LACERDOPOLIS </v>
      </c>
      <c r="D171" s="218">
        <f t="shared" ca="1" si="6"/>
        <v>402</v>
      </c>
      <c r="E171" s="32" t="str">
        <f t="shared" ca="1" si="7"/>
        <v>Rafael</v>
      </c>
      <c r="F171" s="32"/>
      <c r="G171" s="32"/>
      <c r="H171" s="32" t="str">
        <f t="shared" ca="1" si="8"/>
        <v>SkySolutions</v>
      </c>
      <c r="I171" s="32"/>
      <c r="J171" s="125">
        <v>1617</v>
      </c>
      <c r="K171" s="32">
        <v>2</v>
      </c>
      <c r="L171" s="180">
        <v>45323</v>
      </c>
    </row>
    <row r="172" spans="2:12" x14ac:dyDescent="0.3">
      <c r="B172" s="182" t="str">
        <f ca="1">IF(ISNA(VLOOKUP(C172,Cidades!$B$2:$C$306,2,FALSE))= TRUE,"Outros",VLOOKUP(C172,Cidades!$B$2:$C$306,2,FALSE))</f>
        <v>REGIÃO LAGES</v>
      </c>
      <c r="C172" s="32" t="str" cm="1">
        <f t="array" aca="1" ref="C172" ca="1">INDEX(Cidades!$B$2:$B$307, RANDBETWEEN(1,300))</f>
        <v xml:space="preserve">OTACILIO COSTA </v>
      </c>
      <c r="D172" s="218">
        <f t="shared" ca="1" si="6"/>
        <v>199</v>
      </c>
      <c r="E172" s="32" t="str">
        <f t="shared" ca="1" si="7"/>
        <v>Fernanda</v>
      </c>
      <c r="F172" s="32"/>
      <c r="G172" s="32"/>
      <c r="H172" s="32" t="str">
        <f t="shared" ca="1" si="8"/>
        <v>FlexiTech</v>
      </c>
      <c r="I172" s="32"/>
      <c r="J172" s="125">
        <v>1617</v>
      </c>
      <c r="K172" s="32">
        <v>2</v>
      </c>
      <c r="L172" s="180">
        <v>45323</v>
      </c>
    </row>
    <row r="173" spans="2:12" x14ac:dyDescent="0.3">
      <c r="B173" s="182" t="str">
        <f ca="1">IF(ISNA(VLOOKUP(C173,Cidades!$B$2:$C$306,2,FALSE))= TRUE,"Outros",VLOOKUP(C173,Cidades!$B$2:$C$306,2,FALSE))</f>
        <v>REGIÃO JOINVILLE</v>
      </c>
      <c r="C173" s="32" t="str" cm="1">
        <f t="array" aca="1" ref="C173" ca="1">INDEX(Cidades!$B$2:$B$307, RANDBETWEEN(1,300))</f>
        <v xml:space="preserve">ARAQUARI </v>
      </c>
      <c r="D173" s="218">
        <f t="shared" ca="1" si="6"/>
        <v>437</v>
      </c>
      <c r="E173" s="32" t="str">
        <f t="shared" ca="1" si="7"/>
        <v>Fernanda</v>
      </c>
      <c r="F173" s="32"/>
      <c r="G173" s="32"/>
      <c r="H173" s="32" t="str">
        <f t="shared" ca="1" si="8"/>
        <v>SmartWay</v>
      </c>
      <c r="I173" s="32"/>
      <c r="J173" s="125">
        <v>1617</v>
      </c>
      <c r="K173" s="32">
        <v>2</v>
      </c>
      <c r="L173" s="180">
        <v>45323</v>
      </c>
    </row>
    <row r="174" spans="2:12" x14ac:dyDescent="0.3">
      <c r="B174" s="182" t="str">
        <f ca="1">IF(ISNA(VLOOKUP(C174,Cidades!$B$2:$C$306,2,FALSE))= TRUE,"Outros",VLOOKUP(C174,Cidades!$B$2:$C$306,2,FALSE))</f>
        <v xml:space="preserve">REGIÃO CURITIBANOS </v>
      </c>
      <c r="C174" s="32" t="str" cm="1">
        <f t="array" aca="1" ref="C174" ca="1">INDEX(Cidades!$B$2:$B$307, RANDBETWEEN(1,300))</f>
        <v xml:space="preserve">CURITIBANOS </v>
      </c>
      <c r="D174" s="218">
        <f t="shared" ca="1" si="6"/>
        <v>393</v>
      </c>
      <c r="E174" s="32" t="str">
        <f t="shared" ca="1" si="7"/>
        <v>Isabela</v>
      </c>
      <c r="F174" s="32"/>
      <c r="G174" s="32"/>
      <c r="H174" s="32" t="str">
        <f t="shared" ca="1" si="8"/>
        <v>ClearVision</v>
      </c>
      <c r="I174" s="32"/>
      <c r="J174" s="125">
        <v>1617</v>
      </c>
      <c r="K174" s="32">
        <v>2</v>
      </c>
      <c r="L174" s="180">
        <v>45323</v>
      </c>
    </row>
    <row r="175" spans="2:12" x14ac:dyDescent="0.3">
      <c r="B175" s="182" t="str">
        <f ca="1">IF(ISNA(VLOOKUP(C175,Cidades!$B$2:$C$306,2,FALSE))= TRUE,"Outros",VLOOKUP(C175,Cidades!$B$2:$C$306,2,FALSE))</f>
        <v>REGIÃO CONCORDIA</v>
      </c>
      <c r="C175" s="32" t="str" cm="1">
        <f t="array" aca="1" ref="C175" ca="1">INDEX(Cidades!$B$2:$B$307, RANDBETWEEN(1,300))</f>
        <v xml:space="preserve">LINDOIA DO SUL </v>
      </c>
      <c r="D175" s="218">
        <f t="shared" ca="1" si="6"/>
        <v>342</v>
      </c>
      <c r="E175" s="32" t="str">
        <f t="shared" ca="1" si="7"/>
        <v>Eduardo</v>
      </c>
      <c r="F175" s="32"/>
      <c r="G175" s="32"/>
      <c r="H175" s="32" t="str">
        <f t="shared" ca="1" si="8"/>
        <v>WorldConnect</v>
      </c>
      <c r="I175" s="32"/>
      <c r="J175" s="125">
        <v>1617</v>
      </c>
      <c r="K175" s="32">
        <v>2</v>
      </c>
      <c r="L175" s="180">
        <v>45323</v>
      </c>
    </row>
    <row r="176" spans="2:12" x14ac:dyDescent="0.3">
      <c r="B176" s="182" t="str">
        <f ca="1">IF(ISNA(VLOOKUP(C176,Cidades!$B$2:$C$306,2,FALSE))= TRUE,"Outros",VLOOKUP(C176,Cidades!$B$2:$C$306,2,FALSE))</f>
        <v>REGIÃO LAGES</v>
      </c>
      <c r="C176" s="32" t="str" cm="1">
        <f t="array" aca="1" ref="C176" ca="1">INDEX(Cidades!$B$2:$B$307, RANDBETWEEN(1,300))</f>
        <v xml:space="preserve">PAINEL PAIAL </v>
      </c>
      <c r="D176" s="218">
        <f t="shared" ca="1" si="6"/>
        <v>420</v>
      </c>
      <c r="E176" s="32" t="str">
        <f t="shared" ca="1" si="7"/>
        <v>João</v>
      </c>
      <c r="F176" s="32"/>
      <c r="G176" s="32"/>
      <c r="H176" s="32" t="str">
        <f t="shared" ca="1" si="8"/>
        <v>SkySolutions</v>
      </c>
      <c r="I176" s="32"/>
      <c r="J176" s="125">
        <v>1617</v>
      </c>
      <c r="K176" s="32">
        <v>2</v>
      </c>
      <c r="L176" s="180">
        <v>45323</v>
      </c>
    </row>
    <row r="177" spans="2:12" x14ac:dyDescent="0.3">
      <c r="B177" s="182" t="str">
        <f ca="1">IF(ISNA(VLOOKUP(C177,Cidades!$B$2:$C$306,2,FALSE))= TRUE,"Outros",VLOOKUP(C177,Cidades!$B$2:$C$306,2,FALSE))</f>
        <v>REGIÃO BNU - INDAIAL</v>
      </c>
      <c r="C177" s="32" t="str" cm="1">
        <f t="array" aca="1" ref="C177" ca="1">INDEX(Cidades!$B$2:$B$307, RANDBETWEEN(1,300))</f>
        <v xml:space="preserve">INDAIAL </v>
      </c>
      <c r="D177" s="218">
        <f t="shared" ca="1" si="6"/>
        <v>196</v>
      </c>
      <c r="E177" s="32" t="str">
        <f t="shared" ca="1" si="7"/>
        <v>Gabriela</v>
      </c>
      <c r="F177" s="32"/>
      <c r="G177" s="32"/>
      <c r="H177" s="32" t="str">
        <f t="shared" ca="1" si="8"/>
        <v>PrimeSoft</v>
      </c>
      <c r="I177" s="32"/>
      <c r="J177" s="125">
        <v>1617</v>
      </c>
      <c r="K177" s="32">
        <v>2</v>
      </c>
      <c r="L177" s="180">
        <v>45323</v>
      </c>
    </row>
    <row r="178" spans="2:12" x14ac:dyDescent="0.3">
      <c r="B178" s="182" t="str">
        <f ca="1">IF(ISNA(VLOOKUP(C178,Cidades!$B$2:$C$306,2,FALSE))= TRUE,"Outros",VLOOKUP(C178,Cidades!$B$2:$C$306,2,FALSE))</f>
        <v>REGIÃO XANXERE</v>
      </c>
      <c r="C178" s="32" t="str" cm="1">
        <f t="array" aca="1" ref="C178" ca="1">INDEX(Cidades!$B$2:$B$307, RANDBETWEEN(1,300))</f>
        <v xml:space="preserve">XAXIM </v>
      </c>
      <c r="D178" s="218">
        <f t="shared" ca="1" si="6"/>
        <v>422</v>
      </c>
      <c r="E178" s="32" t="str">
        <f t="shared" ca="1" si="7"/>
        <v>Mateus</v>
      </c>
      <c r="F178" s="32"/>
      <c r="G178" s="32"/>
      <c r="H178" s="32" t="str">
        <f t="shared" ca="1" si="8"/>
        <v>PrimeSoft</v>
      </c>
      <c r="I178" s="32"/>
      <c r="J178" s="125">
        <v>1617</v>
      </c>
      <c r="K178" s="32">
        <v>2</v>
      </c>
      <c r="L178" s="180">
        <v>45323</v>
      </c>
    </row>
    <row r="179" spans="2:12" x14ac:dyDescent="0.3">
      <c r="B179" s="182" t="str">
        <f ca="1">IF(ISNA(VLOOKUP(C179,Cidades!$B$2:$C$306,2,FALSE))= TRUE,"Outros",VLOOKUP(C179,Cidades!$B$2:$C$306,2,FALSE))</f>
        <v>REGIÃO XANXERE</v>
      </c>
      <c r="C179" s="32" t="str" cm="1">
        <f t="array" aca="1" ref="C179" ca="1">INDEX(Cidades!$B$2:$B$307, RANDBETWEEN(1,300))</f>
        <v xml:space="preserve">SANTIADO DO SUL </v>
      </c>
      <c r="D179" s="218">
        <f t="shared" ca="1" si="6"/>
        <v>205</v>
      </c>
      <c r="E179" s="32" t="str">
        <f t="shared" ca="1" si="7"/>
        <v>Carla</v>
      </c>
      <c r="F179" s="32"/>
      <c r="G179" s="32"/>
      <c r="H179" s="32" t="str">
        <f t="shared" ca="1" si="8"/>
        <v>WorldConnect</v>
      </c>
      <c r="I179" s="32"/>
      <c r="J179" s="125">
        <v>1617</v>
      </c>
      <c r="K179" s="32">
        <v>2</v>
      </c>
      <c r="L179" s="180">
        <v>45323</v>
      </c>
    </row>
    <row r="180" spans="2:12" x14ac:dyDescent="0.3">
      <c r="B180" s="182" t="str">
        <f ca="1">IF(ISNA(VLOOKUP(C180,Cidades!$B$2:$C$306,2,FALSE))= TRUE,"Outros",VLOOKUP(C180,Cidades!$B$2:$C$306,2,FALSE))</f>
        <v>REGIÃO JARAGUA DO SUL</v>
      </c>
      <c r="C180" s="32" t="str" cm="1">
        <f t="array" aca="1" ref="C180" ca="1">INDEX(Cidades!$B$2:$B$307, RANDBETWEEN(1,300))</f>
        <v xml:space="preserve">SCHROEDER </v>
      </c>
      <c r="D180" s="218">
        <f t="shared" ca="1" si="6"/>
        <v>197</v>
      </c>
      <c r="E180" s="32" t="str">
        <f t="shared" ca="1" si="7"/>
        <v>Fernanda</v>
      </c>
      <c r="F180" s="32"/>
      <c r="G180" s="32"/>
      <c r="H180" s="32" t="str">
        <f t="shared" ca="1" si="8"/>
        <v>PrimeSoft</v>
      </c>
      <c r="I180" s="32"/>
      <c r="J180" s="125">
        <v>1617</v>
      </c>
      <c r="K180" s="32">
        <v>2</v>
      </c>
      <c r="L180" s="180">
        <v>45323</v>
      </c>
    </row>
    <row r="181" spans="2:12" x14ac:dyDescent="0.3">
      <c r="B181" s="182" t="str">
        <f ca="1">IF(ISNA(VLOOKUP(C181,Cidades!$B$2:$C$306,2,FALSE))= TRUE,"Outros",VLOOKUP(C181,Cidades!$B$2:$C$306,2,FALSE))</f>
        <v>REGIÃO JOACABA</v>
      </c>
      <c r="C181" s="32" t="str" cm="1">
        <f t="array" aca="1" ref="C181" ca="1">INDEX(Cidades!$B$2:$B$307, RANDBETWEEN(1,300))</f>
        <v xml:space="preserve">JOACABA </v>
      </c>
      <c r="D181" s="218">
        <f t="shared" ca="1" si="6"/>
        <v>392</v>
      </c>
      <c r="E181" s="32" t="str">
        <f t="shared" ca="1" si="7"/>
        <v>Gabriela</v>
      </c>
      <c r="F181" s="32"/>
      <c r="G181" s="32"/>
      <c r="H181" s="32" t="str">
        <f t="shared" ca="1" si="8"/>
        <v>GlobalTrade</v>
      </c>
      <c r="I181" s="32"/>
      <c r="J181" s="125">
        <v>1617</v>
      </c>
      <c r="K181" s="32">
        <v>2</v>
      </c>
      <c r="L181" s="180">
        <v>45323</v>
      </c>
    </row>
    <row r="182" spans="2:12" x14ac:dyDescent="0.3">
      <c r="B182" s="182" t="str">
        <f ca="1">IF(ISNA(VLOOKUP(C182,Cidades!$B$2:$C$306,2,FALSE))= TRUE,"Outros",VLOOKUP(C182,Cidades!$B$2:$C$306,2,FALSE))</f>
        <v>REGIÃO JOACABA</v>
      </c>
      <c r="C182" s="32" t="str" cm="1">
        <f t="array" aca="1" ref="C182" ca="1">INDEX(Cidades!$B$2:$B$307, RANDBETWEEN(1,300))</f>
        <v xml:space="preserve">OURO </v>
      </c>
      <c r="D182" s="218">
        <f t="shared" ca="1" si="6"/>
        <v>306</v>
      </c>
      <c r="E182" s="32" t="str">
        <f t="shared" ca="1" si="7"/>
        <v>Isabela</v>
      </c>
      <c r="F182" s="32"/>
      <c r="G182" s="32"/>
      <c r="H182" s="32" t="str">
        <f t="shared" ca="1" si="8"/>
        <v>MaxiSolutions</v>
      </c>
      <c r="I182" s="32"/>
      <c r="J182" s="125">
        <v>1617</v>
      </c>
      <c r="K182" s="32">
        <v>2</v>
      </c>
      <c r="L182" s="180">
        <v>45323</v>
      </c>
    </row>
    <row r="183" spans="2:12" x14ac:dyDescent="0.3">
      <c r="B183" s="182" t="str">
        <f ca="1">IF(ISNA(VLOOKUP(C183,Cidades!$B$2:$C$306,2,FALSE))= TRUE,"Outros",VLOOKUP(C183,Cidades!$B$2:$C$306,2,FALSE))</f>
        <v>REGIÃO SMO</v>
      </c>
      <c r="C183" s="32" t="str" cm="1">
        <f t="array" aca="1" ref="C183" ca="1">INDEX(Cidades!$B$2:$B$307, RANDBETWEEN(1,300))</f>
        <v xml:space="preserve">CUNHA PORA </v>
      </c>
      <c r="D183" s="218">
        <f t="shared" ca="1" si="6"/>
        <v>288</v>
      </c>
      <c r="E183" s="32" t="str">
        <f t="shared" ca="1" si="7"/>
        <v>Pedro</v>
      </c>
      <c r="F183" s="32"/>
      <c r="G183" s="32"/>
      <c r="H183" s="32" t="str">
        <f t="shared" ca="1" si="8"/>
        <v>DataLink</v>
      </c>
      <c r="I183" s="32"/>
      <c r="J183" s="125">
        <v>1617</v>
      </c>
      <c r="K183" s="32">
        <v>2</v>
      </c>
      <c r="L183" s="180">
        <v>45323</v>
      </c>
    </row>
    <row r="184" spans="2:12" x14ac:dyDescent="0.3">
      <c r="B184" s="182" t="str">
        <f ca="1">IF(ISNA(VLOOKUP(C184,Cidades!$B$2:$C$306,2,FALSE))= TRUE,"Outros",VLOOKUP(C184,Cidades!$B$2:$C$306,2,FALSE))</f>
        <v>REGIÃO JOACABA</v>
      </c>
      <c r="C184" s="32" t="str" cm="1">
        <f t="array" aca="1" ref="C184" ca="1">INDEX(Cidades!$B$2:$B$307, RANDBETWEEN(1,300))</f>
        <v xml:space="preserve">CAPINZAL </v>
      </c>
      <c r="D184" s="218">
        <f t="shared" ca="1" si="6"/>
        <v>416</v>
      </c>
      <c r="E184" s="32" t="str">
        <f t="shared" ca="1" si="7"/>
        <v>Larissa</v>
      </c>
      <c r="F184" s="32"/>
      <c r="G184" s="32"/>
      <c r="H184" s="32" t="str">
        <f t="shared" ca="1" si="8"/>
        <v>SecureNet</v>
      </c>
      <c r="I184" s="32"/>
      <c r="J184" s="125">
        <v>1617</v>
      </c>
      <c r="K184" s="32">
        <v>2</v>
      </c>
      <c r="L184" s="180">
        <v>45323</v>
      </c>
    </row>
    <row r="185" spans="2:12" x14ac:dyDescent="0.3">
      <c r="B185" s="182" t="str">
        <f ca="1">IF(ISNA(VLOOKUP(C185,Cidades!$B$2:$C$306,2,FALSE))= TRUE,"Outros",VLOOKUP(C185,Cidades!$B$2:$C$306,2,FALSE))</f>
        <v>REGIÃO CHAPECO</v>
      </c>
      <c r="C185" s="32" t="str" cm="1">
        <f t="array" aca="1" ref="C185" ca="1">INDEX(Cidades!$B$2:$B$307, RANDBETWEEN(1,300))</f>
        <v xml:space="preserve">CAMPO ERE </v>
      </c>
      <c r="D185" s="218">
        <f t="shared" ca="1" si="6"/>
        <v>271</v>
      </c>
      <c r="E185" s="32" t="str">
        <f t="shared" ca="1" si="7"/>
        <v>Isabela</v>
      </c>
      <c r="F185" s="32"/>
      <c r="G185" s="32"/>
      <c r="H185" s="32" t="str">
        <f t="shared" ca="1" si="8"/>
        <v>FastMove</v>
      </c>
      <c r="I185" s="32"/>
      <c r="J185" s="125">
        <v>1617</v>
      </c>
      <c r="K185" s="32">
        <v>2</v>
      </c>
      <c r="L185" s="180">
        <v>45323</v>
      </c>
    </row>
    <row r="186" spans="2:12" x14ac:dyDescent="0.3">
      <c r="B186" s="182" t="str">
        <f ca="1">IF(ISNA(VLOOKUP(C186,Cidades!$B$2:$C$306,2,FALSE))= TRUE,"Outros",VLOOKUP(C186,Cidades!$B$2:$C$306,2,FALSE))</f>
        <v>REGIÃO SMO</v>
      </c>
      <c r="C186" s="32" t="str" cm="1">
        <f t="array" aca="1" ref="C186" ca="1">INDEX(Cidades!$B$2:$B$307, RANDBETWEEN(1,300))</f>
        <v xml:space="preserve">ITAPIRANGA </v>
      </c>
      <c r="D186" s="218">
        <f t="shared" ca="1" si="6"/>
        <v>237</v>
      </c>
      <c r="E186" s="32" t="str">
        <f t="shared" ca="1" si="7"/>
        <v>Carla</v>
      </c>
      <c r="F186" s="32"/>
      <c r="G186" s="32"/>
      <c r="H186" s="32" t="str">
        <f t="shared" ca="1" si="8"/>
        <v>MegaSystems</v>
      </c>
      <c r="I186" s="32"/>
      <c r="J186" s="125">
        <v>1617</v>
      </c>
      <c r="K186" s="32">
        <v>2</v>
      </c>
      <c r="L186" s="180">
        <v>45323</v>
      </c>
    </row>
    <row r="187" spans="2:12" x14ac:dyDescent="0.3">
      <c r="B187" s="182" t="str">
        <f ca="1">IF(ISNA(VLOOKUP(C187,Cidades!$B$2:$C$306,2,FALSE))= TRUE,"Outros",VLOOKUP(C187,Cidades!$B$2:$C$306,2,FALSE))</f>
        <v>REGIÃO CANOINHAS</v>
      </c>
      <c r="C187" s="32" t="str" cm="1">
        <f t="array" aca="1" ref="C187" ca="1">INDEX(Cidades!$B$2:$B$307, RANDBETWEEN(1,300))</f>
        <v xml:space="preserve">MAJOR VIEIRA </v>
      </c>
      <c r="D187" s="218">
        <f t="shared" ca="1" si="6"/>
        <v>425</v>
      </c>
      <c r="E187" s="32" t="str">
        <f t="shared" ca="1" si="7"/>
        <v>Maria</v>
      </c>
      <c r="F187" s="32"/>
      <c r="G187" s="32"/>
      <c r="H187" s="32" t="str">
        <f t="shared" ca="1" si="8"/>
        <v>FlexiTech</v>
      </c>
      <c r="I187" s="32"/>
      <c r="J187" s="125">
        <v>1617</v>
      </c>
      <c r="K187" s="32">
        <v>2</v>
      </c>
      <c r="L187" s="180">
        <v>45323</v>
      </c>
    </row>
    <row r="188" spans="2:12" x14ac:dyDescent="0.3">
      <c r="B188" s="182" t="str">
        <f ca="1">IF(ISNA(VLOOKUP(C188,Cidades!$B$2:$C$306,2,FALSE))= TRUE,"Outros",VLOOKUP(C188,Cidades!$B$2:$C$306,2,FALSE))</f>
        <v>REGIÃO GF - GOVER. CELSO RAMOS</v>
      </c>
      <c r="C188" s="32" t="str" cm="1">
        <f t="array" aca="1" ref="C188" ca="1">INDEX(Cidades!$B$2:$B$307, RANDBETWEEN(1,300))</f>
        <v xml:space="preserve">GOVER. CELSO RAMOS </v>
      </c>
      <c r="D188" s="218">
        <f t="shared" ca="1" si="6"/>
        <v>170</v>
      </c>
      <c r="E188" s="32" t="str">
        <f t="shared" ca="1" si="7"/>
        <v>Beatriz</v>
      </c>
      <c r="F188" s="32"/>
      <c r="G188" s="32"/>
      <c r="H188" s="32" t="str">
        <f t="shared" ca="1" si="8"/>
        <v>TechVision</v>
      </c>
      <c r="I188" s="32"/>
      <c r="J188" s="125">
        <v>1617</v>
      </c>
      <c r="K188" s="32">
        <v>2</v>
      </c>
      <c r="L188" s="180">
        <v>45323</v>
      </c>
    </row>
    <row r="189" spans="2:12" x14ac:dyDescent="0.3">
      <c r="B189" s="182" t="str">
        <f ca="1">IF(ISNA(VLOOKUP(C189,Cidades!$B$2:$C$306,2,FALSE))= TRUE,"Outros",VLOOKUP(C189,Cidades!$B$2:$C$306,2,FALSE))</f>
        <v>REGIÃO BNU - APIUNA</v>
      </c>
      <c r="C189" s="32" t="str" cm="1">
        <f t="array" aca="1" ref="C189" ca="1">INDEX(Cidades!$B$2:$B$307, RANDBETWEEN(1,300))</f>
        <v xml:space="preserve">APIUNA </v>
      </c>
      <c r="D189" s="218">
        <f t="shared" ca="1" si="6"/>
        <v>214</v>
      </c>
      <c r="E189" s="32" t="str">
        <f t="shared" ca="1" si="7"/>
        <v>Rafael</v>
      </c>
      <c r="F189" s="32"/>
      <c r="G189" s="32"/>
      <c r="H189" s="32" t="str">
        <f t="shared" ca="1" si="8"/>
        <v>PowerLine</v>
      </c>
      <c r="I189" s="32"/>
      <c r="J189" s="125">
        <v>1617</v>
      </c>
      <c r="K189" s="32">
        <v>2</v>
      </c>
      <c r="L189" s="180">
        <v>45323</v>
      </c>
    </row>
    <row r="190" spans="2:12" x14ac:dyDescent="0.3">
      <c r="B190" s="182" t="str">
        <f ca="1">IF(ISNA(VLOOKUP(C190,Cidades!$B$2:$C$306,2,FALSE))= TRUE,"Outros",VLOOKUP(C190,Cidades!$B$2:$C$306,2,FALSE))</f>
        <v>REGIÃO LAGES</v>
      </c>
      <c r="C190" s="32" t="str" cm="1">
        <f t="array" aca="1" ref="C190" ca="1">INDEX(Cidades!$B$2:$B$307, RANDBETWEEN(1,300))</f>
        <v xml:space="preserve">BOCAINA DO SUL </v>
      </c>
      <c r="D190" s="218">
        <f t="shared" ca="1" si="6"/>
        <v>456</v>
      </c>
      <c r="E190" s="32" t="str">
        <f t="shared" ca="1" si="7"/>
        <v>Mateus</v>
      </c>
      <c r="F190" s="32"/>
      <c r="G190" s="32"/>
      <c r="H190" s="32" t="str">
        <f t="shared" ca="1" si="8"/>
        <v>DataLink</v>
      </c>
      <c r="I190" s="32"/>
      <c r="J190" s="125">
        <v>1617</v>
      </c>
      <c r="K190" s="32">
        <v>2</v>
      </c>
      <c r="L190" s="180">
        <v>45323</v>
      </c>
    </row>
    <row r="191" spans="2:12" x14ac:dyDescent="0.3">
      <c r="B191" s="182" t="str">
        <f ca="1">IF(ISNA(VLOOKUP(C191,Cidades!$B$2:$C$306,2,FALSE))= TRUE,"Outros",VLOOKUP(C191,Cidades!$B$2:$C$306,2,FALSE))</f>
        <v>REGIÃO JOACABA</v>
      </c>
      <c r="C191" s="32" t="str" cm="1">
        <f t="array" aca="1" ref="C191" ca="1">INDEX(Cidades!$B$2:$B$307, RANDBETWEEN(1,300))</f>
        <v xml:space="preserve">HERVAL D OESTE </v>
      </c>
      <c r="D191" s="218">
        <f t="shared" ca="1" si="6"/>
        <v>410</v>
      </c>
      <c r="E191" s="32" t="str">
        <f t="shared" ca="1" si="7"/>
        <v>Leonardo</v>
      </c>
      <c r="F191" s="32"/>
      <c r="G191" s="32"/>
      <c r="H191" s="32" t="str">
        <f t="shared" ca="1" si="8"/>
        <v>NewAge</v>
      </c>
      <c r="I191" s="32"/>
      <c r="J191" s="125">
        <v>1617</v>
      </c>
      <c r="K191" s="32">
        <v>2</v>
      </c>
      <c r="L191" s="180">
        <v>45323</v>
      </c>
    </row>
    <row r="192" spans="2:12" x14ac:dyDescent="0.3">
      <c r="B192" s="182" t="str">
        <f ca="1">IF(ISNA(VLOOKUP(C192,Cidades!$B$2:$C$306,2,FALSE))= TRUE,"Outros",VLOOKUP(C192,Cidades!$B$2:$C$306,2,FALSE))</f>
        <v>REGIÃO RIO DO SUL</v>
      </c>
      <c r="C192" s="32" t="str" cm="1">
        <f t="array" aca="1" ref="C192" ca="1">INDEX(Cidades!$B$2:$B$307, RANDBETWEEN(1,300))</f>
        <v xml:space="preserve">BRAÇO DO TROMBUDO </v>
      </c>
      <c r="D192" s="218">
        <f t="shared" ca="1" si="6"/>
        <v>161</v>
      </c>
      <c r="E192" s="32" t="str">
        <f t="shared" ca="1" si="7"/>
        <v>Sofia</v>
      </c>
      <c r="F192" s="32"/>
      <c r="G192" s="32"/>
      <c r="H192" s="32" t="str">
        <f t="shared" ca="1" si="8"/>
        <v>TopLine</v>
      </c>
      <c r="I192" s="32"/>
      <c r="J192" s="125">
        <v>1617</v>
      </c>
      <c r="K192" s="32">
        <v>2</v>
      </c>
      <c r="L192" s="180">
        <v>45323</v>
      </c>
    </row>
    <row r="193" spans="2:12" x14ac:dyDescent="0.3">
      <c r="B193" s="182" t="str">
        <f ca="1">IF(ISNA(VLOOKUP(C193,Cidades!$B$2:$C$306,2,FALSE))= TRUE,"Outros",VLOOKUP(C193,Cidades!$B$2:$C$306,2,FALSE))</f>
        <v>REGIÃO CHAPECO</v>
      </c>
      <c r="C193" s="32" t="str" cm="1">
        <f t="array" aca="1" ref="C193" ca="1">INDEX(Cidades!$B$2:$B$307, RANDBETWEEN(1,300))</f>
        <v xml:space="preserve">CAMPO ERE </v>
      </c>
      <c r="D193" s="218">
        <f t="shared" ca="1" si="6"/>
        <v>169</v>
      </c>
      <c r="E193" s="32" t="str">
        <f t="shared" ca="1" si="7"/>
        <v>Vanessa</v>
      </c>
      <c r="F193" s="32"/>
      <c r="G193" s="32"/>
      <c r="H193" s="32" t="str">
        <f t="shared" ca="1" si="8"/>
        <v>GreenPower</v>
      </c>
      <c r="I193" s="32"/>
      <c r="J193" s="125">
        <v>1617</v>
      </c>
      <c r="K193" s="32">
        <v>2</v>
      </c>
      <c r="L193" s="180">
        <v>45323</v>
      </c>
    </row>
    <row r="194" spans="2:12" x14ac:dyDescent="0.3">
      <c r="B194" s="182" t="str">
        <f ca="1">IF(ISNA(VLOOKUP(C194,Cidades!$B$2:$C$306,2,FALSE))= TRUE,"Outros",VLOOKUP(C194,Cidades!$B$2:$C$306,2,FALSE))</f>
        <v>REGIÃO JOINVILLE</v>
      </c>
      <c r="C194" s="32" t="str" cm="1">
        <f t="array" aca="1" ref="C194" ca="1">INDEX(Cidades!$B$2:$B$307, RANDBETWEEN(1,300))</f>
        <v xml:space="preserve">BALNEARIO BARRA DO SUL </v>
      </c>
      <c r="D194" s="218">
        <f t="shared" ca="1" si="6"/>
        <v>234</v>
      </c>
      <c r="E194" s="32" t="str">
        <f t="shared" ca="1" si="7"/>
        <v>Juliana</v>
      </c>
      <c r="F194" s="32"/>
      <c r="G194" s="32"/>
      <c r="H194" s="32" t="str">
        <f t="shared" ca="1" si="8"/>
        <v>SmartLink</v>
      </c>
      <c r="I194" s="32"/>
      <c r="J194" s="125">
        <v>1617</v>
      </c>
      <c r="K194" s="32">
        <v>2</v>
      </c>
      <c r="L194" s="180">
        <v>45323</v>
      </c>
    </row>
    <row r="195" spans="2:12" x14ac:dyDescent="0.3">
      <c r="B195" s="182" t="str">
        <f ca="1">IF(ISNA(VLOOKUP(C195,Cidades!$B$2:$C$306,2,FALSE))= TRUE,"Outros",VLOOKUP(C195,Cidades!$B$2:$C$306,2,FALSE))</f>
        <v>REGIÃO SESCON SUL - URUSSANGA</v>
      </c>
      <c r="C195" s="32" t="str" cm="1">
        <f t="array" aca="1" ref="C195" ca="1">INDEX(Cidades!$B$2:$B$307, RANDBETWEEN(1,300))</f>
        <v xml:space="preserve">URUSSANGA </v>
      </c>
      <c r="D195" s="218">
        <f t="shared" ca="1" si="6"/>
        <v>334</v>
      </c>
      <c r="E195" s="32" t="str">
        <f t="shared" ca="1" si="7"/>
        <v>Eduardo</v>
      </c>
      <c r="F195" s="32"/>
      <c r="G195" s="32"/>
      <c r="H195" s="32" t="str">
        <f t="shared" ca="1" si="8"/>
        <v>CloudWorks</v>
      </c>
      <c r="I195" s="32"/>
      <c r="J195" s="125">
        <v>1617</v>
      </c>
      <c r="K195" s="32">
        <v>2</v>
      </c>
      <c r="L195" s="180">
        <v>45323</v>
      </c>
    </row>
    <row r="196" spans="2:12" x14ac:dyDescent="0.3">
      <c r="B196" s="182" t="str">
        <f ca="1">IF(ISNA(VLOOKUP(C196,Cidades!$B$2:$C$306,2,FALSE))= TRUE,"Outros",VLOOKUP(C196,Cidades!$B$2:$C$306,2,FALSE))</f>
        <v>REGIÃO SMO</v>
      </c>
      <c r="C196" s="32" t="str" cm="1">
        <f t="array" aca="1" ref="C196" ca="1">INDEX(Cidades!$B$2:$B$307, RANDBETWEEN(1,300))</f>
        <v xml:space="preserve">BELMONTE </v>
      </c>
      <c r="D196" s="218">
        <f t="shared" ref="D196:D259" ca="1" si="9">RANDBETWEEN(149.9,459.9)</f>
        <v>360</v>
      </c>
      <c r="E196" s="32" t="str">
        <f t="shared" ref="E196:E259" ca="1" si="10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Rafael</v>
      </c>
      <c r="F196" s="32"/>
      <c r="G196" s="32"/>
      <c r="H196" s="32" t="str">
        <f t="shared" ref="H196:H259" ca="1" si="11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OpenFuture</v>
      </c>
      <c r="I196" s="32"/>
      <c r="J196" s="125">
        <v>1617</v>
      </c>
      <c r="K196" s="32">
        <v>2</v>
      </c>
      <c r="L196" s="180">
        <v>45323</v>
      </c>
    </row>
    <row r="197" spans="2:12" x14ac:dyDescent="0.3">
      <c r="B197" s="182" t="str">
        <f ca="1">IF(ISNA(VLOOKUP(C197,Cidades!$B$2:$C$306,2,FALSE))= TRUE,"Outros",VLOOKUP(C197,Cidades!$B$2:$C$306,2,FALSE))</f>
        <v>REGIÃO SESCON SUL - LAGUNA</v>
      </c>
      <c r="C197" s="32" t="str" cm="1">
        <f t="array" aca="1" ref="C197" ca="1">INDEX(Cidades!$B$2:$B$307, RANDBETWEEN(1,300))</f>
        <v xml:space="preserve">LAGUNA </v>
      </c>
      <c r="D197" s="218">
        <f t="shared" ca="1" si="9"/>
        <v>268</v>
      </c>
      <c r="E197" s="32" t="str">
        <f t="shared" ca="1" si="10"/>
        <v>Thiago</v>
      </c>
      <c r="F197" s="32"/>
      <c r="G197" s="32"/>
      <c r="H197" s="32" t="str">
        <f t="shared" ca="1" si="11"/>
        <v>SmartWay</v>
      </c>
      <c r="I197" s="32"/>
      <c r="J197" s="125">
        <v>1617</v>
      </c>
      <c r="K197" s="32">
        <v>2</v>
      </c>
      <c r="L197" s="180">
        <v>45323</v>
      </c>
    </row>
    <row r="198" spans="2:12" x14ac:dyDescent="0.3">
      <c r="B198" s="182" t="str">
        <f ca="1">IF(ISNA(VLOOKUP(C198,Cidades!$B$2:$C$306,2,FALSE))= TRUE,"Outros",VLOOKUP(C198,Cidades!$B$2:$C$306,2,FALSE))</f>
        <v>REGIÃO RIO DO SUL</v>
      </c>
      <c r="C198" s="32" t="str" cm="1">
        <f t="array" aca="1" ref="C198" ca="1">INDEX(Cidades!$B$2:$B$307, RANDBETWEEN(1,300))</f>
        <v xml:space="preserve">CHAPADAO DO LAGEADO </v>
      </c>
      <c r="D198" s="218">
        <f t="shared" ca="1" si="9"/>
        <v>441</v>
      </c>
      <c r="E198" s="32" t="str">
        <f t="shared" ca="1" si="10"/>
        <v>André</v>
      </c>
      <c r="F198" s="32"/>
      <c r="G198" s="32"/>
      <c r="H198" s="32" t="str">
        <f t="shared" ca="1" si="11"/>
        <v>OpenFuture</v>
      </c>
      <c r="I198" s="32"/>
      <c r="J198" s="125">
        <v>1617</v>
      </c>
      <c r="K198" s="32">
        <v>2</v>
      </c>
      <c r="L198" s="180">
        <v>45323</v>
      </c>
    </row>
    <row r="199" spans="2:12" x14ac:dyDescent="0.3">
      <c r="B199" s="182" t="str">
        <f ca="1">IF(ISNA(VLOOKUP(C199,Cidades!$B$2:$C$306,2,FALSE))= TRUE,"Outros",VLOOKUP(C199,Cidades!$B$2:$C$306,2,FALSE))</f>
        <v>REGIÃO CANOINHAS</v>
      </c>
      <c r="C199" s="32" t="str" cm="1">
        <f t="array" aca="1" ref="C199" ca="1">INDEX(Cidades!$B$2:$B$307, RANDBETWEEN(1,300))</f>
        <v xml:space="preserve">MAFRA </v>
      </c>
      <c r="D199" s="218">
        <f t="shared" ca="1" si="9"/>
        <v>399</v>
      </c>
      <c r="E199" s="32" t="str">
        <f t="shared" ca="1" si="10"/>
        <v>Vanessa</v>
      </c>
      <c r="F199" s="32"/>
      <c r="G199" s="32"/>
      <c r="H199" s="32" t="str">
        <f t="shared" ca="1" si="11"/>
        <v>UrbanGroup</v>
      </c>
      <c r="I199" s="32"/>
      <c r="J199" s="125">
        <v>1617</v>
      </c>
      <c r="K199" s="32">
        <v>2</v>
      </c>
      <c r="L199" s="180">
        <v>45323</v>
      </c>
    </row>
    <row r="200" spans="2:12" x14ac:dyDescent="0.3">
      <c r="B200" s="182" t="str">
        <f ca="1">IF(ISNA(VLOOKUP(C200,Cidades!$B$2:$C$306,2,FALSE))= TRUE,"Outros",VLOOKUP(C200,Cidades!$B$2:$C$306,2,FALSE))</f>
        <v>REGIÃO LAGES</v>
      </c>
      <c r="C200" s="32" t="str" cm="1">
        <f t="array" aca="1" ref="C200" ca="1">INDEX(Cidades!$B$2:$B$307, RANDBETWEEN(1,300))</f>
        <v xml:space="preserve">PONTE ALTA </v>
      </c>
      <c r="D200" s="218">
        <f t="shared" ca="1" si="9"/>
        <v>276</v>
      </c>
      <c r="E200" s="32" t="str">
        <f t="shared" ca="1" si="10"/>
        <v>Juliana</v>
      </c>
      <c r="F200" s="32"/>
      <c r="G200" s="32"/>
      <c r="H200" s="32" t="str">
        <f t="shared" ca="1" si="11"/>
        <v>UrbanGroup</v>
      </c>
      <c r="I200" s="32"/>
      <c r="J200" s="125">
        <v>1617</v>
      </c>
      <c r="K200" s="32">
        <v>2</v>
      </c>
      <c r="L200" s="180">
        <v>45323</v>
      </c>
    </row>
    <row r="201" spans="2:12" x14ac:dyDescent="0.3">
      <c r="B201" s="182" t="str">
        <f ca="1">IF(ISNA(VLOOKUP(C201,Cidades!$B$2:$C$306,2,FALSE))= TRUE,"Outros",VLOOKUP(C201,Cidades!$B$2:$C$306,2,FALSE))</f>
        <v>REGIÃO SMO</v>
      </c>
      <c r="C201" s="32" t="str" cm="1">
        <f t="array" aca="1" ref="C201" ca="1">INDEX(Cidades!$B$2:$B$307, RANDBETWEEN(1,300))</f>
        <v xml:space="preserve">ROMELANDIA </v>
      </c>
      <c r="D201" s="218">
        <f t="shared" ca="1" si="9"/>
        <v>158</v>
      </c>
      <c r="E201" s="32" t="str">
        <f t="shared" ca="1" si="10"/>
        <v>Ana</v>
      </c>
      <c r="F201" s="32"/>
      <c r="G201" s="32"/>
      <c r="H201" s="32" t="str">
        <f t="shared" ca="1" si="11"/>
        <v>MaxiSolutions</v>
      </c>
      <c r="I201" s="32"/>
      <c r="J201" s="125">
        <v>1617</v>
      </c>
      <c r="K201" s="32">
        <v>2</v>
      </c>
      <c r="L201" s="180">
        <v>45323</v>
      </c>
    </row>
    <row r="202" spans="2:12" x14ac:dyDescent="0.3">
      <c r="B202" s="182" t="str">
        <f ca="1">IF(ISNA(VLOOKUP(C202,Cidades!$B$2:$C$306,2,FALSE))= TRUE,"Outros",VLOOKUP(C202,Cidades!$B$2:$C$306,2,FALSE))</f>
        <v>REGIÃO VIDEIRA</v>
      </c>
      <c r="C202" s="32" t="str" cm="1">
        <f t="array" aca="1" ref="C202" ca="1">INDEX(Cidades!$B$2:$B$307, RANDBETWEEN(1,300))</f>
        <v xml:space="preserve">PINHEIRO PRETO </v>
      </c>
      <c r="D202" s="218">
        <f t="shared" ca="1" si="9"/>
        <v>437</v>
      </c>
      <c r="E202" s="32" t="str">
        <f t="shared" ca="1" si="10"/>
        <v>Carla</v>
      </c>
      <c r="F202" s="32"/>
      <c r="G202" s="32"/>
      <c r="H202" s="32" t="str">
        <f t="shared" ca="1" si="11"/>
        <v>LifeCorp</v>
      </c>
      <c r="I202" s="32"/>
      <c r="J202" s="125">
        <v>1617</v>
      </c>
      <c r="K202" s="32">
        <v>2</v>
      </c>
      <c r="L202" s="180">
        <v>45323</v>
      </c>
    </row>
    <row r="203" spans="2:12" x14ac:dyDescent="0.3">
      <c r="B203" s="182" t="str">
        <f ca="1">IF(ISNA(VLOOKUP(C203,Cidades!$B$2:$C$306,2,FALSE))= TRUE,"Outros",VLOOKUP(C203,Cidades!$B$2:$C$306,2,FALSE))</f>
        <v>REGIÃO BNU - DOUTOR PEDRINHO</v>
      </c>
      <c r="C203" s="32" t="str" cm="1">
        <f t="array" aca="1" ref="C203" ca="1">INDEX(Cidades!$B$2:$B$307, RANDBETWEEN(1,300))</f>
        <v xml:space="preserve">DOUTOR PEDRINHO </v>
      </c>
      <c r="D203" s="218">
        <f t="shared" ca="1" si="9"/>
        <v>404</v>
      </c>
      <c r="E203" s="32" t="str">
        <f t="shared" ca="1" si="10"/>
        <v>Beatriz</v>
      </c>
      <c r="F203" s="32"/>
      <c r="G203" s="32"/>
      <c r="H203" s="32" t="str">
        <f t="shared" ca="1" si="11"/>
        <v>FutureNet</v>
      </c>
      <c r="I203" s="32"/>
      <c r="J203" s="125">
        <v>1617</v>
      </c>
      <c r="K203" s="32">
        <v>2</v>
      </c>
      <c r="L203" s="180">
        <v>45323</v>
      </c>
    </row>
    <row r="204" spans="2:12" x14ac:dyDescent="0.3">
      <c r="B204" s="182" t="str">
        <f ca="1">IF(ISNA(VLOOKUP(C204,Cidades!$B$2:$C$306,2,FALSE))= TRUE,"Outros",VLOOKUP(C204,Cidades!$B$2:$C$306,2,FALSE))</f>
        <v xml:space="preserve">REGIÃO CURITIBANOS </v>
      </c>
      <c r="C204" s="32" t="str" cm="1">
        <f t="array" aca="1" ref="C204" ca="1">INDEX(Cidades!$B$2:$B$307, RANDBETWEEN(1,300))</f>
        <v xml:space="preserve">SANTA CECILIA </v>
      </c>
      <c r="D204" s="218">
        <f t="shared" ca="1" si="9"/>
        <v>400</v>
      </c>
      <c r="E204" s="32" t="str">
        <f t="shared" ca="1" si="10"/>
        <v>Ana</v>
      </c>
      <c r="F204" s="32"/>
      <c r="G204" s="32"/>
      <c r="H204" s="32" t="str">
        <f t="shared" ca="1" si="11"/>
        <v>MaxiSolutions</v>
      </c>
      <c r="I204" s="32"/>
      <c r="J204" s="125">
        <v>1610</v>
      </c>
      <c r="K204" s="32">
        <v>2</v>
      </c>
      <c r="L204" s="180">
        <v>45323</v>
      </c>
    </row>
    <row r="205" spans="2:12" x14ac:dyDescent="0.3">
      <c r="B205" s="182" t="str">
        <f ca="1">IF(ISNA(VLOOKUP(C205,Cidades!$B$2:$C$306,2,FALSE))= TRUE,"Outros",VLOOKUP(C205,Cidades!$B$2:$C$306,2,FALSE))</f>
        <v>REGIÃO JARAGUA DO SUL</v>
      </c>
      <c r="C205" s="32" t="str" cm="1">
        <f t="array" aca="1" ref="C205" ca="1">INDEX(Cidades!$B$2:$B$307, RANDBETWEEN(1,300))</f>
        <v xml:space="preserve">CORUPA </v>
      </c>
      <c r="D205" s="218">
        <f t="shared" ca="1" si="9"/>
        <v>354</v>
      </c>
      <c r="E205" s="32" t="str">
        <f t="shared" ca="1" si="10"/>
        <v>Daniel</v>
      </c>
      <c r="F205" s="32"/>
      <c r="G205" s="32"/>
      <c r="H205" s="32" t="str">
        <f t="shared" ca="1" si="11"/>
        <v>SecureNet</v>
      </c>
      <c r="I205" s="32"/>
      <c r="J205" s="125">
        <v>1610</v>
      </c>
      <c r="K205" s="32">
        <v>2</v>
      </c>
      <c r="L205" s="180">
        <v>45323</v>
      </c>
    </row>
    <row r="206" spans="2:12" x14ac:dyDescent="0.3">
      <c r="B206" s="182" t="str">
        <f ca="1">IF(ISNA(VLOOKUP(C206,Cidades!$B$2:$C$306,2,FALSE))= TRUE,"Outros",VLOOKUP(C206,Cidades!$B$2:$C$306,2,FALSE))</f>
        <v>REGIÃO LAGES</v>
      </c>
      <c r="C206" s="32" t="str" cm="1">
        <f t="array" aca="1" ref="C206" ca="1">INDEX(Cidades!$B$2:$B$307, RANDBETWEEN(1,300))</f>
        <v xml:space="preserve">CAMPO BELO DO SUL </v>
      </c>
      <c r="D206" s="218">
        <f t="shared" ca="1" si="9"/>
        <v>385</v>
      </c>
      <c r="E206" s="32" t="str">
        <f t="shared" ca="1" si="10"/>
        <v>Rafael</v>
      </c>
      <c r="F206" s="32"/>
      <c r="G206" s="32"/>
      <c r="H206" s="32" t="str">
        <f t="shared" ca="1" si="11"/>
        <v>InfoPlus</v>
      </c>
      <c r="I206" s="32"/>
      <c r="J206" s="125">
        <v>1610</v>
      </c>
      <c r="K206" s="32">
        <v>2</v>
      </c>
      <c r="L206" s="180">
        <v>45323</v>
      </c>
    </row>
    <row r="207" spans="2:12" x14ac:dyDescent="0.3">
      <c r="B207" s="182" t="str">
        <f ca="1">IF(ISNA(VLOOKUP(C207,Cidades!$B$2:$C$306,2,FALSE))= TRUE,"Outros",VLOOKUP(C207,Cidades!$B$2:$C$306,2,FALSE))</f>
        <v>REGIÃO GF - TIJUCAS</v>
      </c>
      <c r="C207" s="32" t="str" cm="1">
        <f t="array" aca="1" ref="C207" ca="1">INDEX(Cidades!$B$2:$B$307, RANDBETWEEN(1,300))</f>
        <v xml:space="preserve">TIJUCAS </v>
      </c>
      <c r="D207" s="218">
        <f t="shared" ca="1" si="9"/>
        <v>267</v>
      </c>
      <c r="E207" s="32" t="str">
        <f t="shared" ca="1" si="10"/>
        <v>Rafael</v>
      </c>
      <c r="F207" s="32"/>
      <c r="G207" s="32"/>
      <c r="H207" s="32" t="str">
        <f t="shared" ca="1" si="11"/>
        <v>CloudWorks</v>
      </c>
      <c r="I207" s="32"/>
      <c r="J207" s="125">
        <v>1610</v>
      </c>
      <c r="K207" s="32">
        <v>2</v>
      </c>
      <c r="L207" s="180">
        <v>45323</v>
      </c>
    </row>
    <row r="208" spans="2:12" x14ac:dyDescent="0.3">
      <c r="B208" s="182" t="str">
        <f ca="1">IF(ISNA(VLOOKUP(C208,Cidades!$B$2:$C$306,2,FALSE))= TRUE,"Outros",VLOOKUP(C208,Cidades!$B$2:$C$306,2,FALSE))</f>
        <v>REGIÃO SESCON SUL - BRACO DO NORTE</v>
      </c>
      <c r="C208" s="32" t="str" cm="1">
        <f t="array" aca="1" ref="C208" ca="1">INDEX(Cidades!$B$2:$B$307, RANDBETWEEN(1,300))</f>
        <v xml:space="preserve">BRACO DO NORTE </v>
      </c>
      <c r="D208" s="218">
        <f t="shared" ca="1" si="9"/>
        <v>381</v>
      </c>
      <c r="E208" s="32" t="str">
        <f t="shared" ca="1" si="10"/>
        <v>Beatriz</v>
      </c>
      <c r="F208" s="32"/>
      <c r="G208" s="32"/>
      <c r="H208" s="32" t="str">
        <f t="shared" ca="1" si="11"/>
        <v>GlobalTrade</v>
      </c>
      <c r="I208" s="32"/>
      <c r="J208" s="125">
        <v>1610</v>
      </c>
      <c r="K208" s="32">
        <v>2</v>
      </c>
      <c r="L208" s="180">
        <v>45323</v>
      </c>
    </row>
    <row r="209" spans="2:12" x14ac:dyDescent="0.3">
      <c r="B209" s="182" t="str">
        <f ca="1">IF(ISNA(VLOOKUP(C209,Cidades!$B$2:$C$306,2,FALSE))= TRUE,"Outros",VLOOKUP(C209,Cidades!$B$2:$C$306,2,FALSE))</f>
        <v>REGIÃO CACADOR</v>
      </c>
      <c r="C209" s="32" t="str" cm="1">
        <f t="array" aca="1" ref="C209" ca="1">INDEX(Cidades!$B$2:$B$307, RANDBETWEEN(1,300))</f>
        <v xml:space="preserve">CACADOR </v>
      </c>
      <c r="D209" s="218">
        <f t="shared" ca="1" si="9"/>
        <v>438</v>
      </c>
      <c r="E209" s="32" t="str">
        <f t="shared" ca="1" si="10"/>
        <v>Carolina</v>
      </c>
      <c r="F209" s="32"/>
      <c r="G209" s="32"/>
      <c r="H209" s="32" t="str">
        <f t="shared" ca="1" si="11"/>
        <v>MegaSystems</v>
      </c>
      <c r="I209" s="32"/>
      <c r="J209" s="125">
        <v>1610</v>
      </c>
      <c r="K209" s="32">
        <v>2</v>
      </c>
      <c r="L209" s="180">
        <v>45323</v>
      </c>
    </row>
    <row r="210" spans="2:12" x14ac:dyDescent="0.3">
      <c r="B210" s="182" t="str">
        <f ca="1">IF(ISNA(VLOOKUP(C210,Cidades!$B$2:$C$306,2,FALSE))= TRUE,"Outros",VLOOKUP(C210,Cidades!$B$2:$C$306,2,FALSE))</f>
        <v>REGIÃO LAGES</v>
      </c>
      <c r="C210" s="32" t="str" cm="1">
        <f t="array" aca="1" ref="C210" ca="1">INDEX(Cidades!$B$2:$B$307, RANDBETWEEN(1,300))</f>
        <v xml:space="preserve">URUPEMA </v>
      </c>
      <c r="D210" s="218">
        <f t="shared" ca="1" si="9"/>
        <v>409</v>
      </c>
      <c r="E210" s="32" t="str">
        <f t="shared" ca="1" si="10"/>
        <v>Daniel</v>
      </c>
      <c r="F210" s="32"/>
      <c r="G210" s="32"/>
      <c r="H210" s="32" t="str">
        <f t="shared" ca="1" si="11"/>
        <v>OpenFuture</v>
      </c>
      <c r="I210" s="32"/>
      <c r="J210" s="125">
        <v>1610</v>
      </c>
      <c r="K210" s="32">
        <v>2</v>
      </c>
      <c r="L210" s="180">
        <v>45323</v>
      </c>
    </row>
    <row r="211" spans="2:12" x14ac:dyDescent="0.3">
      <c r="B211" s="182" t="str">
        <f ca="1">IF(ISNA(VLOOKUP(C211,Cidades!$B$2:$C$306,2,FALSE))= TRUE,"Outros",VLOOKUP(C211,Cidades!$B$2:$C$306,2,FALSE))</f>
        <v>REGIÃO JOACABA</v>
      </c>
      <c r="C211" s="32" t="str" cm="1">
        <f t="array" aca="1" ref="C211" ca="1">INDEX(Cidades!$B$2:$B$307, RANDBETWEEN(1,300))</f>
        <v xml:space="preserve">IBICARE </v>
      </c>
      <c r="D211" s="218">
        <f t="shared" ca="1" si="9"/>
        <v>333</v>
      </c>
      <c r="E211" s="32" t="str">
        <f t="shared" ca="1" si="10"/>
        <v>Carla</v>
      </c>
      <c r="F211" s="32"/>
      <c r="G211" s="32"/>
      <c r="H211" s="32" t="str">
        <f t="shared" ca="1" si="11"/>
        <v>InfoPlus</v>
      </c>
      <c r="I211" s="32"/>
      <c r="J211" s="125">
        <v>1610</v>
      </c>
      <c r="K211" s="32">
        <v>2</v>
      </c>
      <c r="L211" s="180">
        <v>45323</v>
      </c>
    </row>
    <row r="212" spans="2:12" x14ac:dyDescent="0.3">
      <c r="B212" s="182" t="str">
        <f ca="1">IF(ISNA(VLOOKUP(C212,Cidades!$B$2:$C$306,2,FALSE))= TRUE,"Outros",VLOOKUP(C212,Cidades!$B$2:$C$306,2,FALSE))</f>
        <v>REGIÃO GF - GOVER. CELSO RAMOS</v>
      </c>
      <c r="C212" s="32" t="str" cm="1">
        <f t="array" aca="1" ref="C212" ca="1">INDEX(Cidades!$B$2:$B$307, RANDBETWEEN(1,300))</f>
        <v xml:space="preserve">GOVER. CELSO RAMOS </v>
      </c>
      <c r="D212" s="218">
        <f t="shared" ca="1" si="9"/>
        <v>210</v>
      </c>
      <c r="E212" s="32" t="str">
        <f t="shared" ca="1" si="10"/>
        <v>Rafael</v>
      </c>
      <c r="F212" s="32"/>
      <c r="G212" s="32"/>
      <c r="H212" s="32" t="str">
        <f t="shared" ca="1" si="11"/>
        <v>InovaCorp</v>
      </c>
      <c r="I212" s="32"/>
      <c r="J212" s="125">
        <v>1610</v>
      </c>
      <c r="K212" s="32">
        <v>2</v>
      </c>
      <c r="L212" s="180">
        <v>45323</v>
      </c>
    </row>
    <row r="213" spans="2:12" x14ac:dyDescent="0.3">
      <c r="B213" s="182" t="str">
        <f ca="1">IF(ISNA(VLOOKUP(C213,Cidades!$B$2:$C$306,2,FALSE))= TRUE,"Outros",VLOOKUP(C213,Cidades!$B$2:$C$306,2,FALSE))</f>
        <v>REGIÃO BRUSQUE</v>
      </c>
      <c r="C213" s="32" t="str" cm="1">
        <f t="array" aca="1" ref="C213" ca="1">INDEX(Cidades!$B$2:$B$307, RANDBETWEEN(1,300))</f>
        <v xml:space="preserve">GUABIRUBA </v>
      </c>
      <c r="D213" s="218">
        <f t="shared" ca="1" si="9"/>
        <v>277</v>
      </c>
      <c r="E213" s="32" t="str">
        <f t="shared" ca="1" si="10"/>
        <v>Mateus</v>
      </c>
      <c r="F213" s="32"/>
      <c r="G213" s="32"/>
      <c r="H213" s="32" t="str">
        <f t="shared" ca="1" si="11"/>
        <v>WorldConnect</v>
      </c>
      <c r="I213" s="32"/>
      <c r="J213" s="125">
        <v>1610</v>
      </c>
      <c r="K213" s="32">
        <v>2</v>
      </c>
      <c r="L213" s="180">
        <v>45323</v>
      </c>
    </row>
    <row r="214" spans="2:12" x14ac:dyDescent="0.3">
      <c r="B214" s="182" t="str">
        <f ca="1">IF(ISNA(VLOOKUP(C214,Cidades!$B$2:$C$306,2,FALSE))= TRUE,"Outros",VLOOKUP(C214,Cidades!$B$2:$C$306,2,FALSE))</f>
        <v>REGIÃO GF - AGUAS MORNAS</v>
      </c>
      <c r="C214" s="32" t="str" cm="1">
        <f t="array" aca="1" ref="C214" ca="1">INDEX(Cidades!$B$2:$B$307, RANDBETWEEN(1,300))</f>
        <v xml:space="preserve">AGUAS MORNAS </v>
      </c>
      <c r="D214" s="218">
        <f t="shared" ca="1" si="9"/>
        <v>209</v>
      </c>
      <c r="E214" s="32" t="str">
        <f t="shared" ca="1" si="10"/>
        <v>João</v>
      </c>
      <c r="F214" s="32"/>
      <c r="G214" s="32"/>
      <c r="H214" s="32" t="str">
        <f t="shared" ca="1" si="11"/>
        <v>SecureNet</v>
      </c>
      <c r="I214" s="32"/>
      <c r="J214" s="125">
        <v>1610</v>
      </c>
      <c r="K214" s="32">
        <v>2</v>
      </c>
      <c r="L214" s="180">
        <v>45323</v>
      </c>
    </row>
    <row r="215" spans="2:12" x14ac:dyDescent="0.3">
      <c r="B215" s="182" t="str">
        <f ca="1">IF(ISNA(VLOOKUP(C215,Cidades!$B$2:$C$306,2,FALSE))= TRUE,"Outros",VLOOKUP(C215,Cidades!$B$2:$C$306,2,FALSE))</f>
        <v>REGIÃO SESCON SUL - SOMBRIO</v>
      </c>
      <c r="C215" s="32" t="str" cm="1">
        <f t="array" aca="1" ref="C215" ca="1">INDEX(Cidades!$B$2:$B$307, RANDBETWEEN(1,300))</f>
        <v xml:space="preserve">SOMBRIO </v>
      </c>
      <c r="D215" s="218">
        <f t="shared" ca="1" si="9"/>
        <v>454</v>
      </c>
      <c r="E215" s="32" t="str">
        <f t="shared" ca="1" si="10"/>
        <v>João</v>
      </c>
      <c r="F215" s="32"/>
      <c r="G215" s="32"/>
      <c r="H215" s="32" t="str">
        <f t="shared" ca="1" si="11"/>
        <v>SmartWay</v>
      </c>
      <c r="I215" s="32"/>
      <c r="J215" s="125">
        <v>1610</v>
      </c>
      <c r="K215" s="32">
        <v>2</v>
      </c>
      <c r="L215" s="180">
        <v>45323</v>
      </c>
    </row>
    <row r="216" spans="2:12" x14ac:dyDescent="0.3">
      <c r="B216" s="182" t="str">
        <f ca="1">IF(ISNA(VLOOKUP(C216,Cidades!$B$2:$C$306,2,FALSE))= TRUE,"Outros",VLOOKUP(C216,Cidades!$B$2:$C$306,2,FALSE))</f>
        <v>REGIÃO GF - SAO P. DE ALCANTARA</v>
      </c>
      <c r="C216" s="32" t="str" cm="1">
        <f t="array" aca="1" ref="C216" ca="1">INDEX(Cidades!$B$2:$B$307, RANDBETWEEN(1,300))</f>
        <v xml:space="preserve">SAO PEDRO DE ALCANTARA </v>
      </c>
      <c r="D216" s="218">
        <f t="shared" ca="1" si="9"/>
        <v>159</v>
      </c>
      <c r="E216" s="32" t="str">
        <f t="shared" ca="1" si="10"/>
        <v>Felipe</v>
      </c>
      <c r="F216" s="32"/>
      <c r="G216" s="32"/>
      <c r="H216" s="32" t="str">
        <f t="shared" ca="1" si="11"/>
        <v>NextLevel</v>
      </c>
      <c r="I216" s="32"/>
      <c r="J216" s="125">
        <v>1610</v>
      </c>
      <c r="K216" s="32">
        <v>2</v>
      </c>
      <c r="L216" s="180">
        <v>45323</v>
      </c>
    </row>
    <row r="217" spans="2:12" x14ac:dyDescent="0.3">
      <c r="B217" s="182" t="str">
        <f ca="1">IF(ISNA(VLOOKUP(C217,Cidades!$B$2:$C$306,2,FALSE))= TRUE,"Outros",VLOOKUP(C217,Cidades!$B$2:$C$306,2,FALSE))</f>
        <v>REGIÃO CHAPECO</v>
      </c>
      <c r="C217" s="32" t="str" cm="1">
        <f t="array" aca="1" ref="C217" ca="1">INDEX(Cidades!$B$2:$B$307, RANDBETWEEN(1,300))</f>
        <v xml:space="preserve">IRACEMINHA </v>
      </c>
      <c r="D217" s="218">
        <f t="shared" ca="1" si="9"/>
        <v>375</v>
      </c>
      <c r="E217" s="32" t="str">
        <f t="shared" ca="1" si="10"/>
        <v>João</v>
      </c>
      <c r="F217" s="32"/>
      <c r="G217" s="32"/>
      <c r="H217" s="32" t="str">
        <f t="shared" ca="1" si="11"/>
        <v>NovaTec</v>
      </c>
      <c r="I217" s="32"/>
      <c r="J217" s="125">
        <v>1610</v>
      </c>
      <c r="K217" s="32">
        <v>2</v>
      </c>
      <c r="L217" s="180">
        <v>45323</v>
      </c>
    </row>
    <row r="218" spans="2:12" x14ac:dyDescent="0.3">
      <c r="B218" s="182" t="str">
        <f ca="1">IF(ISNA(VLOOKUP(C218,Cidades!$B$2:$C$306,2,FALSE))= TRUE,"Outros",VLOOKUP(C218,Cidades!$B$2:$C$306,2,FALSE))</f>
        <v>REGIÃO RIO DO SUL</v>
      </c>
      <c r="C218" s="32" t="str" cm="1">
        <f t="array" aca="1" ref="C218" ca="1">INDEX(Cidades!$B$2:$B$307, RANDBETWEEN(1,300))</f>
        <v xml:space="preserve">LONTRAS </v>
      </c>
      <c r="D218" s="218">
        <f t="shared" ca="1" si="9"/>
        <v>317</v>
      </c>
      <c r="E218" s="32" t="str">
        <f t="shared" ca="1" si="10"/>
        <v>Ana</v>
      </c>
      <c r="F218" s="32"/>
      <c r="G218" s="32"/>
      <c r="H218" s="32" t="str">
        <f t="shared" ca="1" si="11"/>
        <v>CloudWorks</v>
      </c>
      <c r="I218" s="32"/>
      <c r="J218" s="125">
        <v>1610</v>
      </c>
      <c r="K218" s="32">
        <v>2</v>
      </c>
      <c r="L218" s="180">
        <v>45323</v>
      </c>
    </row>
    <row r="219" spans="2:12" x14ac:dyDescent="0.3">
      <c r="B219" s="182" t="str">
        <f ca="1">IF(ISNA(VLOOKUP(C219,Cidades!$B$2:$C$306,2,FALSE))= TRUE,"Outros",VLOOKUP(C219,Cidades!$B$2:$C$306,2,FALSE))</f>
        <v>REGIÃO JOINVILLE</v>
      </c>
      <c r="C219" s="32" t="str" cm="1">
        <f t="array" aca="1" ref="C219" ca="1">INDEX(Cidades!$B$2:$B$307, RANDBETWEEN(1,300))</f>
        <v xml:space="preserve">JOINVILLE </v>
      </c>
      <c r="D219" s="218">
        <f t="shared" ca="1" si="9"/>
        <v>222</v>
      </c>
      <c r="E219" s="32" t="str">
        <f t="shared" ca="1" si="10"/>
        <v>Gustavo</v>
      </c>
      <c r="F219" s="32"/>
      <c r="G219" s="32"/>
      <c r="H219" s="32" t="str">
        <f t="shared" ca="1" si="11"/>
        <v>NewAge</v>
      </c>
      <c r="I219" s="32"/>
      <c r="J219" s="125">
        <v>1610</v>
      </c>
      <c r="K219" s="32">
        <v>2</v>
      </c>
      <c r="L219" s="180">
        <v>45323</v>
      </c>
    </row>
    <row r="220" spans="2:12" x14ac:dyDescent="0.3">
      <c r="B220" s="182" t="str">
        <f ca="1">IF(ISNA(VLOOKUP(C220,Cidades!$B$2:$C$306,2,FALSE))= TRUE,"Outros",VLOOKUP(C220,Cidades!$B$2:$C$306,2,FALSE))</f>
        <v>REGIÃO BALNEARIO CAMBORIU</v>
      </c>
      <c r="C220" s="32" t="str" cm="1">
        <f t="array" aca="1" ref="C220" ca="1">INDEX(Cidades!$B$2:$B$307, RANDBETWEEN(1,300))</f>
        <v xml:space="preserve">PORTO BELO </v>
      </c>
      <c r="D220" s="218">
        <f t="shared" ca="1" si="9"/>
        <v>396</v>
      </c>
      <c r="E220" s="32" t="str">
        <f t="shared" ca="1" si="10"/>
        <v>Ricardo</v>
      </c>
      <c r="F220" s="32"/>
      <c r="G220" s="32"/>
      <c r="H220" s="32" t="str">
        <f t="shared" ca="1" si="11"/>
        <v>BrightMind</v>
      </c>
      <c r="I220" s="32"/>
      <c r="J220" s="125">
        <v>1610</v>
      </c>
      <c r="K220" s="32">
        <v>2</v>
      </c>
      <c r="L220" s="180">
        <v>45323</v>
      </c>
    </row>
    <row r="221" spans="2:12" x14ac:dyDescent="0.3">
      <c r="B221" s="182" t="str">
        <f ca="1">IF(ISNA(VLOOKUP(C221,Cidades!$B$2:$C$306,2,FALSE))= TRUE,"Outros",VLOOKUP(C221,Cidades!$B$2:$C$306,2,FALSE))</f>
        <v>REGIÃO SESCON SUL - TURVO</v>
      </c>
      <c r="C221" s="32" t="str" cm="1">
        <f t="array" aca="1" ref="C221" ca="1">INDEX(Cidades!$B$2:$B$307, RANDBETWEEN(1,300))</f>
        <v xml:space="preserve">TURVO </v>
      </c>
      <c r="D221" s="218">
        <f t="shared" ca="1" si="9"/>
        <v>277</v>
      </c>
      <c r="E221" s="32" t="str">
        <f t="shared" ca="1" si="10"/>
        <v>Lucas</v>
      </c>
      <c r="F221" s="32"/>
      <c r="G221" s="32"/>
      <c r="H221" s="32" t="str">
        <f t="shared" ca="1" si="11"/>
        <v>BlueWave</v>
      </c>
      <c r="I221" s="32"/>
      <c r="J221" s="125">
        <v>1610</v>
      </c>
      <c r="K221" s="32">
        <v>2</v>
      </c>
      <c r="L221" s="180">
        <v>45323</v>
      </c>
    </row>
    <row r="222" spans="2:12" x14ac:dyDescent="0.3">
      <c r="B222" s="182" t="str">
        <f ca="1">IF(ISNA(VLOOKUP(C222,Cidades!$B$2:$C$306,2,FALSE))= TRUE,"Outros",VLOOKUP(C222,Cidades!$B$2:$C$306,2,FALSE))</f>
        <v>REGIÃO CANOINHAS</v>
      </c>
      <c r="C222" s="32" t="str" cm="1">
        <f t="array" aca="1" ref="C222" ca="1">INDEX(Cidades!$B$2:$B$307, RANDBETWEEN(1,300))</f>
        <v xml:space="preserve">BELA VISTA DO TOLDO </v>
      </c>
      <c r="D222" s="218">
        <f t="shared" ca="1" si="9"/>
        <v>414</v>
      </c>
      <c r="E222" s="32" t="str">
        <f t="shared" ca="1" si="10"/>
        <v>Beatriz</v>
      </c>
      <c r="F222" s="32"/>
      <c r="G222" s="32"/>
      <c r="H222" s="32" t="str">
        <f t="shared" ca="1" si="11"/>
        <v>GlobalTrade</v>
      </c>
      <c r="I222" s="32"/>
      <c r="J222" s="125">
        <v>1610</v>
      </c>
      <c r="K222" s="32">
        <v>2</v>
      </c>
      <c r="L222" s="180">
        <v>45323</v>
      </c>
    </row>
    <row r="223" spans="2:12" x14ac:dyDescent="0.3">
      <c r="B223" s="182" t="str">
        <f ca="1">IF(ISNA(VLOOKUP(C223,Cidades!$B$2:$C$306,2,FALSE))= TRUE,"Outros",VLOOKUP(C223,Cidades!$B$2:$C$306,2,FALSE))</f>
        <v>REGIÃO SESCON SUL - ICARA</v>
      </c>
      <c r="C223" s="32" t="str" cm="1">
        <f t="array" aca="1" ref="C223" ca="1">INDEX(Cidades!$B$2:$B$307, RANDBETWEEN(1,300))</f>
        <v xml:space="preserve">ICARA </v>
      </c>
      <c r="D223" s="218">
        <f t="shared" ca="1" si="9"/>
        <v>251</v>
      </c>
      <c r="E223" s="32" t="str">
        <f t="shared" ca="1" si="10"/>
        <v>Marcos</v>
      </c>
      <c r="F223" s="32"/>
      <c r="G223" s="32"/>
      <c r="H223" s="32" t="str">
        <f t="shared" ca="1" si="11"/>
        <v>DataLink</v>
      </c>
      <c r="I223" s="32"/>
      <c r="J223" s="125">
        <v>1610</v>
      </c>
      <c r="K223" s="32">
        <v>2</v>
      </c>
      <c r="L223" s="180">
        <v>45323</v>
      </c>
    </row>
    <row r="224" spans="2:12" x14ac:dyDescent="0.3">
      <c r="B224" s="182" t="str">
        <f ca="1">IF(ISNA(VLOOKUP(C224,Cidades!$B$2:$C$306,2,FALSE))= TRUE,"Outros",VLOOKUP(C224,Cidades!$B$2:$C$306,2,FALSE))</f>
        <v>REGIÃO JARAGUA DO SUL</v>
      </c>
      <c r="C224" s="32" t="str" cm="1">
        <f t="array" aca="1" ref="C224" ca="1">INDEX(Cidades!$B$2:$B$307, RANDBETWEEN(1,300))</f>
        <v xml:space="preserve">JARAGUA DO SUL </v>
      </c>
      <c r="D224" s="218">
        <f t="shared" ca="1" si="9"/>
        <v>287</v>
      </c>
      <c r="E224" s="32" t="str">
        <f t="shared" ca="1" si="10"/>
        <v>Eduardo</v>
      </c>
      <c r="F224" s="32"/>
      <c r="G224" s="32"/>
      <c r="H224" s="32" t="str">
        <f t="shared" ca="1" si="11"/>
        <v>PowerLine</v>
      </c>
      <c r="I224" s="32"/>
      <c r="J224" s="125">
        <v>1610</v>
      </c>
      <c r="K224" s="32">
        <v>2</v>
      </c>
      <c r="L224" s="180">
        <v>45323</v>
      </c>
    </row>
    <row r="225" spans="2:12" x14ac:dyDescent="0.3">
      <c r="B225" s="182" t="str">
        <f ca="1">IF(ISNA(VLOOKUP(C225,Cidades!$B$2:$C$306,2,FALSE))= TRUE,"Outros",VLOOKUP(C225,Cidades!$B$2:$C$306,2,FALSE))</f>
        <v>REGIÃO GF - SÃO BONIFACIO</v>
      </c>
      <c r="C225" s="32" t="str" cm="1">
        <f t="array" aca="1" ref="C225" ca="1">INDEX(Cidades!$B$2:$B$307, RANDBETWEEN(1,300))</f>
        <v xml:space="preserve">SAO BONIFACIO </v>
      </c>
      <c r="D225" s="218">
        <f t="shared" ca="1" si="9"/>
        <v>246</v>
      </c>
      <c r="E225" s="32" t="str">
        <f t="shared" ca="1" si="10"/>
        <v>Beatriz</v>
      </c>
      <c r="F225" s="32"/>
      <c r="G225" s="32"/>
      <c r="H225" s="32" t="str">
        <f t="shared" ca="1" si="11"/>
        <v>MegaSystems</v>
      </c>
      <c r="I225" s="32"/>
      <c r="J225" s="125">
        <v>1610</v>
      </c>
      <c r="K225" s="32">
        <v>2</v>
      </c>
      <c r="L225" s="180">
        <v>45323</v>
      </c>
    </row>
    <row r="226" spans="2:12" x14ac:dyDescent="0.3">
      <c r="B226" s="182" t="str">
        <f ca="1">IF(ISNA(VLOOKUP(C226,Cidades!$B$2:$C$306,2,FALSE))= TRUE,"Outros",VLOOKUP(C226,Cidades!$B$2:$C$306,2,FALSE))</f>
        <v>REGIÃO JARAGUA DO SUL</v>
      </c>
      <c r="C226" s="32" t="str" cm="1">
        <f t="array" aca="1" ref="C226" ca="1">INDEX(Cidades!$B$2:$B$307, RANDBETWEEN(1,300))</f>
        <v xml:space="preserve">CORUPA </v>
      </c>
      <c r="D226" s="218">
        <f t="shared" ca="1" si="9"/>
        <v>318</v>
      </c>
      <c r="E226" s="32" t="str">
        <f t="shared" ca="1" si="10"/>
        <v>Lucas</v>
      </c>
      <c r="F226" s="32"/>
      <c r="G226" s="32"/>
      <c r="H226" s="32" t="str">
        <f t="shared" ca="1" si="11"/>
        <v>NovaTec</v>
      </c>
      <c r="I226" s="32"/>
      <c r="J226" s="125">
        <v>1611</v>
      </c>
      <c r="K226" s="32">
        <v>2</v>
      </c>
      <c r="L226" s="180">
        <v>45323</v>
      </c>
    </row>
    <row r="227" spans="2:12" x14ac:dyDescent="0.3">
      <c r="B227" s="182" t="str">
        <f ca="1">IF(ISNA(VLOOKUP(C227,Cidades!$B$2:$C$306,2,FALSE))= TRUE,"Outros",VLOOKUP(C227,Cidades!$B$2:$C$306,2,FALSE))</f>
        <v>REGIÃO RIO DO SUL</v>
      </c>
      <c r="C227" s="32" t="str" cm="1">
        <f t="array" aca="1" ref="C227" ca="1">INDEX(Cidades!$B$2:$B$307, RANDBETWEEN(1,300))</f>
        <v xml:space="preserve">RIO DO CAMPO </v>
      </c>
      <c r="D227" s="218">
        <f t="shared" ca="1" si="9"/>
        <v>438</v>
      </c>
      <c r="E227" s="32" t="str">
        <f t="shared" ca="1" si="10"/>
        <v>Leonardo</v>
      </c>
      <c r="F227" s="32"/>
      <c r="G227" s="32"/>
      <c r="H227" s="32" t="str">
        <f t="shared" ca="1" si="11"/>
        <v>NextLevel</v>
      </c>
      <c r="I227" s="32"/>
      <c r="J227" s="125">
        <v>1611</v>
      </c>
      <c r="K227" s="32">
        <v>2</v>
      </c>
      <c r="L227" s="180">
        <v>45323</v>
      </c>
    </row>
    <row r="228" spans="2:12" x14ac:dyDescent="0.3">
      <c r="B228" s="182" t="str">
        <f ca="1">IF(ISNA(VLOOKUP(C228,Cidades!$B$2:$C$306,2,FALSE))= TRUE,"Outros",VLOOKUP(C228,Cidades!$B$2:$C$306,2,FALSE))</f>
        <v>REGIÃO SESCON SUL - BALNEARIO ARROIO SILVA</v>
      </c>
      <c r="C228" s="32" t="str" cm="1">
        <f t="array" aca="1" ref="C228" ca="1">INDEX(Cidades!$B$2:$B$307, RANDBETWEEN(1,300))</f>
        <v xml:space="preserve">BALNEARIO ARROIO SILVA </v>
      </c>
      <c r="D228" s="218">
        <f t="shared" ca="1" si="9"/>
        <v>366</v>
      </c>
      <c r="E228" s="32" t="str">
        <f t="shared" ca="1" si="10"/>
        <v>João</v>
      </c>
      <c r="F228" s="32"/>
      <c r="G228" s="32"/>
      <c r="H228" s="32" t="str">
        <f t="shared" ca="1" si="11"/>
        <v>PrimeSoft</v>
      </c>
      <c r="I228" s="32"/>
      <c r="J228" s="125">
        <v>1611</v>
      </c>
      <c r="K228" s="32">
        <v>2</v>
      </c>
      <c r="L228" s="180">
        <v>45323</v>
      </c>
    </row>
    <row r="229" spans="2:12" x14ac:dyDescent="0.3">
      <c r="B229" s="182" t="str">
        <f ca="1">IF(ISNA(VLOOKUP(C229,Cidades!$B$2:$C$306,2,FALSE))= TRUE,"Outros",VLOOKUP(C229,Cidades!$B$2:$C$306,2,FALSE))</f>
        <v>REGIÃO CHAPECO</v>
      </c>
      <c r="C229" s="32" t="str" cm="1">
        <f t="array" aca="1" ref="C229" ca="1">INDEX(Cidades!$B$2:$B$307, RANDBETWEEN(1,300))</f>
        <v xml:space="preserve">CAIBI </v>
      </c>
      <c r="D229" s="218">
        <f t="shared" ca="1" si="9"/>
        <v>261</v>
      </c>
      <c r="E229" s="32" t="str">
        <f t="shared" ca="1" si="10"/>
        <v>Lucas</v>
      </c>
      <c r="F229" s="32"/>
      <c r="G229" s="32"/>
      <c r="H229" s="32" t="str">
        <f t="shared" ca="1" si="11"/>
        <v>SmartLink</v>
      </c>
      <c r="I229" s="32"/>
      <c r="J229" s="125">
        <v>1611</v>
      </c>
      <c r="K229" s="32">
        <v>2</v>
      </c>
      <c r="L229" s="180">
        <v>45323</v>
      </c>
    </row>
    <row r="230" spans="2:12" x14ac:dyDescent="0.3">
      <c r="B230" s="182" t="str">
        <f ca="1">IF(ISNA(VLOOKUP(C230,Cidades!$B$2:$C$306,2,FALSE))= TRUE,"Outros",VLOOKUP(C230,Cidades!$B$2:$C$306,2,FALSE))</f>
        <v>REGIÃO CHAPECO</v>
      </c>
      <c r="C230" s="32" t="str" cm="1">
        <f t="array" aca="1" ref="C230" ca="1">INDEX(Cidades!$B$2:$B$307, RANDBETWEEN(1,300))</f>
        <v xml:space="preserve">CUNHATAI </v>
      </c>
      <c r="D230" s="218">
        <f t="shared" ca="1" si="9"/>
        <v>310</v>
      </c>
      <c r="E230" s="32" t="str">
        <f t="shared" ca="1" si="10"/>
        <v>Patrícia</v>
      </c>
      <c r="F230" s="32"/>
      <c r="G230" s="32"/>
      <c r="H230" s="32" t="str">
        <f t="shared" ca="1" si="11"/>
        <v>MaxiSolutions</v>
      </c>
      <c r="I230" s="32"/>
      <c r="J230" s="125">
        <v>1611</v>
      </c>
      <c r="K230" s="32">
        <v>2</v>
      </c>
      <c r="L230" s="180">
        <v>45323</v>
      </c>
    </row>
    <row r="231" spans="2:12" x14ac:dyDescent="0.3">
      <c r="B231" s="182" t="str">
        <f ca="1">IF(ISNA(VLOOKUP(C231,Cidades!$B$2:$C$306,2,FALSE))= TRUE,"Outros",VLOOKUP(C231,Cidades!$B$2:$C$306,2,FALSE))</f>
        <v>REGIÃO CHAPECO</v>
      </c>
      <c r="C231" s="32" t="str" cm="1">
        <f t="array" aca="1" ref="C231" ca="1">INDEX(Cidades!$B$2:$B$307, RANDBETWEEN(1,300))</f>
        <v xml:space="preserve">CHAPECO </v>
      </c>
      <c r="D231" s="218">
        <f t="shared" ca="1" si="9"/>
        <v>446</v>
      </c>
      <c r="E231" s="32" t="str">
        <f t="shared" ca="1" si="10"/>
        <v>Gabriela</v>
      </c>
      <c r="F231" s="32"/>
      <c r="G231" s="32"/>
      <c r="H231" s="32" t="str">
        <f t="shared" ca="1" si="11"/>
        <v>LifeCorp</v>
      </c>
      <c r="I231" s="32"/>
      <c r="J231" s="125">
        <v>1611</v>
      </c>
      <c r="K231" s="32">
        <v>2</v>
      </c>
      <c r="L231" s="180">
        <v>45323</v>
      </c>
    </row>
    <row r="232" spans="2:12" x14ac:dyDescent="0.3">
      <c r="B232" s="182" t="str">
        <f ca="1">IF(ISNA(VLOOKUP(C232,Cidades!$B$2:$C$306,2,FALSE))= TRUE,"Outros",VLOOKUP(C232,Cidades!$B$2:$C$306,2,FALSE))</f>
        <v>REGIÃO SESCON SUL - ARARANGUA</v>
      </c>
      <c r="C232" s="32" t="str" cm="1">
        <f t="array" aca="1" ref="C232" ca="1">INDEX(Cidades!$B$2:$B$307, RANDBETWEEN(1,300))</f>
        <v xml:space="preserve">ARARANGUA </v>
      </c>
      <c r="D232" s="218">
        <f t="shared" ca="1" si="9"/>
        <v>452</v>
      </c>
      <c r="E232" s="32" t="str">
        <f t="shared" ca="1" si="10"/>
        <v>Paulo</v>
      </c>
      <c r="F232" s="32"/>
      <c r="G232" s="32"/>
      <c r="H232" s="32" t="str">
        <f t="shared" ca="1" si="11"/>
        <v>PowerLine</v>
      </c>
      <c r="I232" s="32"/>
      <c r="J232" s="125">
        <v>1611</v>
      </c>
      <c r="K232" s="32">
        <v>2</v>
      </c>
      <c r="L232" s="180">
        <v>45323</v>
      </c>
    </row>
    <row r="233" spans="2:12" x14ac:dyDescent="0.3">
      <c r="B233" s="182" t="str">
        <f ca="1">IF(ISNA(VLOOKUP(C233,Cidades!$B$2:$C$306,2,FALSE))= TRUE,"Outros",VLOOKUP(C233,Cidades!$B$2:$C$306,2,FALSE))</f>
        <v>REGIÃO RIO DO SUL</v>
      </c>
      <c r="C233" s="32" t="str" cm="1">
        <f t="array" aca="1" ref="C233" ca="1">INDEX(Cidades!$B$2:$B$307, RANDBETWEEN(1,300))</f>
        <v xml:space="preserve">ITUPORANGA </v>
      </c>
      <c r="D233" s="218">
        <f t="shared" ca="1" si="9"/>
        <v>223</v>
      </c>
      <c r="E233" s="32" t="str">
        <f t="shared" ca="1" si="10"/>
        <v>Pedro</v>
      </c>
      <c r="F233" s="32"/>
      <c r="G233" s="32"/>
      <c r="H233" s="32" t="str">
        <f t="shared" ca="1" si="11"/>
        <v>GreenPower</v>
      </c>
      <c r="I233" s="32"/>
      <c r="J233" s="125">
        <v>1611</v>
      </c>
      <c r="K233" s="32">
        <v>2</v>
      </c>
      <c r="L233" s="180">
        <v>45323</v>
      </c>
    </row>
    <row r="234" spans="2:12" x14ac:dyDescent="0.3">
      <c r="B234" s="182" t="str">
        <f ca="1">IF(ISNA(VLOOKUP(C234,Cidades!$B$2:$C$306,2,FALSE))= TRUE,"Outros",VLOOKUP(C234,Cidades!$B$2:$C$306,2,FALSE))</f>
        <v>REGIÃO BALNEARIO CAMBORIU</v>
      </c>
      <c r="C234" s="32" t="str" cm="1">
        <f t="array" aca="1" ref="C234" ca="1">INDEX(Cidades!$B$2:$B$307, RANDBETWEEN(1,300))</f>
        <v xml:space="preserve">PORTO BELO </v>
      </c>
      <c r="D234" s="218">
        <f t="shared" ca="1" si="9"/>
        <v>334</v>
      </c>
      <c r="E234" s="32" t="str">
        <f t="shared" ca="1" si="10"/>
        <v>Gustavo</v>
      </c>
      <c r="F234" s="32"/>
      <c r="G234" s="32"/>
      <c r="H234" s="32" t="str">
        <f t="shared" ca="1" si="11"/>
        <v>ClearVision</v>
      </c>
      <c r="I234" s="32"/>
      <c r="J234" s="125">
        <v>1611</v>
      </c>
      <c r="K234" s="32">
        <v>2</v>
      </c>
      <c r="L234" s="180">
        <v>45323</v>
      </c>
    </row>
    <row r="235" spans="2:12" x14ac:dyDescent="0.3">
      <c r="B235" s="182" t="str">
        <f ca="1">IF(ISNA(VLOOKUP(C235,Cidades!$B$2:$C$306,2,FALSE))= TRUE,"Outros",VLOOKUP(C235,Cidades!$B$2:$C$306,2,FALSE))</f>
        <v>REGIÃO SESCON SUL - LAURO MÜLLER</v>
      </c>
      <c r="C235" s="32" t="str" cm="1">
        <f t="array" aca="1" ref="C235" ca="1">INDEX(Cidades!$B$2:$B$307, RANDBETWEEN(1,300))</f>
        <v xml:space="preserve">LAURO MÜLLER </v>
      </c>
      <c r="D235" s="218">
        <f t="shared" ca="1" si="9"/>
        <v>235</v>
      </c>
      <c r="E235" s="32" t="str">
        <f t="shared" ca="1" si="10"/>
        <v>Sofia</v>
      </c>
      <c r="F235" s="32"/>
      <c r="G235" s="32"/>
      <c r="H235" s="32" t="str">
        <f t="shared" ca="1" si="11"/>
        <v>MaxiSolutions</v>
      </c>
      <c r="I235" s="32"/>
      <c r="J235" s="125">
        <v>1611</v>
      </c>
      <c r="K235" s="32">
        <v>2</v>
      </c>
      <c r="L235" s="180">
        <v>45323</v>
      </c>
    </row>
    <row r="236" spans="2:12" x14ac:dyDescent="0.3">
      <c r="B236" s="182" t="str">
        <f ca="1">IF(ISNA(VLOOKUP(C236,Cidades!$B$2:$C$306,2,FALSE))= TRUE,"Outros",VLOOKUP(C236,Cidades!$B$2:$C$306,2,FALSE))</f>
        <v>REGIÃO CONCORDIA</v>
      </c>
      <c r="C236" s="32" t="str" cm="1">
        <f t="array" aca="1" ref="C236" ca="1">INDEX(Cidades!$B$2:$B$307, RANDBETWEEN(1,300))</f>
        <v xml:space="preserve">IPIRA </v>
      </c>
      <c r="D236" s="218">
        <f t="shared" ca="1" si="9"/>
        <v>170</v>
      </c>
      <c r="E236" s="32" t="str">
        <f t="shared" ca="1" si="10"/>
        <v>Pedro</v>
      </c>
      <c r="F236" s="32"/>
      <c r="G236" s="32"/>
      <c r="H236" s="32" t="str">
        <f t="shared" ca="1" si="11"/>
        <v>MaxiSolutions</v>
      </c>
      <c r="I236" s="32"/>
      <c r="J236" s="125">
        <v>1611</v>
      </c>
      <c r="K236" s="32">
        <v>2</v>
      </c>
      <c r="L236" s="180">
        <v>45323</v>
      </c>
    </row>
    <row r="237" spans="2:12" x14ac:dyDescent="0.3">
      <c r="B237" s="182" t="str">
        <f ca="1">IF(ISNA(VLOOKUP(C237,Cidades!$B$2:$C$306,2,FALSE))= TRUE,"Outros",VLOOKUP(C237,Cidades!$B$2:$C$306,2,FALSE))</f>
        <v>REGIÃO BALNEARIO CAMBORIU</v>
      </c>
      <c r="C237" s="32" t="str" cm="1">
        <f t="array" aca="1" ref="C237" ca="1">INDEX(Cidades!$B$2:$B$307, RANDBETWEEN(1,300))</f>
        <v xml:space="preserve">BOMBINHAS </v>
      </c>
      <c r="D237" s="218">
        <f t="shared" ca="1" si="9"/>
        <v>391</v>
      </c>
      <c r="E237" s="32" t="str">
        <f t="shared" ca="1" si="10"/>
        <v>Gabriela</v>
      </c>
      <c r="F237" s="32"/>
      <c r="G237" s="32"/>
      <c r="H237" s="32" t="str">
        <f t="shared" ca="1" si="11"/>
        <v>DataLink</v>
      </c>
      <c r="I237" s="32"/>
      <c r="J237" s="125">
        <v>1611</v>
      </c>
      <c r="K237" s="32">
        <v>2</v>
      </c>
      <c r="L237" s="180">
        <v>45323</v>
      </c>
    </row>
    <row r="238" spans="2:12" x14ac:dyDescent="0.3">
      <c r="B238" s="182" t="str">
        <f ca="1">IF(ISNA(VLOOKUP(C238,Cidades!$B$2:$C$306,2,FALSE))= TRUE,"Outros",VLOOKUP(C238,Cidades!$B$2:$C$306,2,FALSE))</f>
        <v>REGIÃO JARAGUA DO SUL</v>
      </c>
      <c r="C238" s="32" t="str" cm="1">
        <f t="array" aca="1" ref="C238" ca="1">INDEX(Cidades!$B$2:$B$307, RANDBETWEEN(1,300))</f>
        <v xml:space="preserve">CORUPA </v>
      </c>
      <c r="D238" s="218">
        <f t="shared" ca="1" si="9"/>
        <v>424</v>
      </c>
      <c r="E238" s="32" t="str">
        <f t="shared" ca="1" si="10"/>
        <v>Gustavo</v>
      </c>
      <c r="F238" s="32"/>
      <c r="G238" s="32"/>
      <c r="H238" s="32" t="str">
        <f t="shared" ca="1" si="11"/>
        <v>SmartLink</v>
      </c>
      <c r="I238" s="32"/>
      <c r="J238" s="125">
        <v>1611</v>
      </c>
      <c r="K238" s="32">
        <v>2</v>
      </c>
      <c r="L238" s="180">
        <v>45323</v>
      </c>
    </row>
    <row r="239" spans="2:12" x14ac:dyDescent="0.3">
      <c r="B239" s="182" t="str">
        <f ca="1">IF(ISNA(VLOOKUP(C239,Cidades!$B$2:$C$306,2,FALSE))= TRUE,"Outros",VLOOKUP(C239,Cidades!$B$2:$C$306,2,FALSE))</f>
        <v>REGIÃO SESCON SUL - RIO FORTUNA</v>
      </c>
      <c r="C239" s="32" t="str" cm="1">
        <f t="array" aca="1" ref="C239" ca="1">INDEX(Cidades!$B$2:$B$307, RANDBETWEEN(1,300))</f>
        <v xml:space="preserve">RIO FORTUNA </v>
      </c>
      <c r="D239" s="218">
        <f t="shared" ca="1" si="9"/>
        <v>352</v>
      </c>
      <c r="E239" s="32" t="str">
        <f t="shared" ca="1" si="10"/>
        <v>Daniel</v>
      </c>
      <c r="F239" s="32"/>
      <c r="G239" s="32"/>
      <c r="H239" s="32" t="str">
        <f t="shared" ca="1" si="11"/>
        <v>FutureNet</v>
      </c>
      <c r="I239" s="32"/>
      <c r="J239" s="125">
        <v>1611</v>
      </c>
      <c r="K239" s="32">
        <v>2</v>
      </c>
      <c r="L239" s="180">
        <v>45323</v>
      </c>
    </row>
    <row r="240" spans="2:12" x14ac:dyDescent="0.3">
      <c r="B240" s="182" t="str">
        <f ca="1">IF(ISNA(VLOOKUP(C240,Cidades!$B$2:$C$306,2,FALSE))= TRUE,"Outros",VLOOKUP(C240,Cidades!$B$2:$C$306,2,FALSE))</f>
        <v xml:space="preserve">REGIÃO ITAJAI </v>
      </c>
      <c r="C240" s="32" t="str" cm="1">
        <f t="array" aca="1" ref="C240" ca="1">INDEX(Cidades!$B$2:$B$307, RANDBETWEEN(1,300))</f>
        <v xml:space="preserve">PIÇARRAS </v>
      </c>
      <c r="D240" s="218">
        <f t="shared" ca="1" si="9"/>
        <v>363</v>
      </c>
      <c r="E240" s="32" t="str">
        <f t="shared" ca="1" si="10"/>
        <v>Lucas</v>
      </c>
      <c r="F240" s="32"/>
      <c r="G240" s="32"/>
      <c r="H240" s="32" t="str">
        <f t="shared" ca="1" si="11"/>
        <v>NovaTec</v>
      </c>
      <c r="I240" s="32"/>
      <c r="J240" s="125">
        <v>1611</v>
      </c>
      <c r="K240" s="32">
        <v>2</v>
      </c>
      <c r="L240" s="180">
        <v>45323</v>
      </c>
    </row>
    <row r="241" spans="2:12" x14ac:dyDescent="0.3">
      <c r="B241" s="182" t="str">
        <f ca="1">IF(ISNA(VLOOKUP(C241,Cidades!$B$2:$C$306,2,FALSE))= TRUE,"Outros",VLOOKUP(C241,Cidades!$B$2:$C$306,2,FALSE))</f>
        <v>REGIÃO SESCON SUL - TUBARAO</v>
      </c>
      <c r="C241" s="32" t="str" cm="1">
        <f t="array" aca="1" ref="C241" ca="1">INDEX(Cidades!$B$2:$B$307, RANDBETWEEN(1,300))</f>
        <v xml:space="preserve">TUBARAO </v>
      </c>
      <c r="D241" s="218">
        <f t="shared" ca="1" si="9"/>
        <v>175</v>
      </c>
      <c r="E241" s="32" t="str">
        <f t="shared" ca="1" si="10"/>
        <v>Larissa</v>
      </c>
      <c r="F241" s="32"/>
      <c r="G241" s="32"/>
      <c r="H241" s="32" t="str">
        <f t="shared" ca="1" si="11"/>
        <v>MaxiSolutions</v>
      </c>
      <c r="I241" s="32"/>
      <c r="J241" s="125">
        <v>1611</v>
      </c>
      <c r="K241" s="32">
        <v>2</v>
      </c>
      <c r="L241" s="180">
        <v>45323</v>
      </c>
    </row>
    <row r="242" spans="2:12" x14ac:dyDescent="0.3">
      <c r="B242" s="182" t="str">
        <f ca="1">IF(ISNA(VLOOKUP(C242,Cidades!$B$2:$C$306,2,FALSE))= TRUE,"Outros",VLOOKUP(C242,Cidades!$B$2:$C$306,2,FALSE))</f>
        <v>REGIÃO GF - TIJUCAS</v>
      </c>
      <c r="C242" s="32" t="str" cm="1">
        <f t="array" aca="1" ref="C242" ca="1">INDEX(Cidades!$B$2:$B$307, RANDBETWEEN(1,300))</f>
        <v xml:space="preserve">TIJUCAS </v>
      </c>
      <c r="D242" s="218">
        <f t="shared" ca="1" si="9"/>
        <v>399</v>
      </c>
      <c r="E242" s="32" t="str">
        <f t="shared" ca="1" si="10"/>
        <v>Leonardo</v>
      </c>
      <c r="F242" s="32"/>
      <c r="G242" s="32"/>
      <c r="H242" s="32" t="str">
        <f t="shared" ca="1" si="11"/>
        <v>SkySolutions</v>
      </c>
      <c r="I242" s="32"/>
      <c r="J242" s="125">
        <v>1611</v>
      </c>
      <c r="K242" s="32">
        <v>2</v>
      </c>
      <c r="L242" s="180">
        <v>45323</v>
      </c>
    </row>
    <row r="243" spans="2:12" x14ac:dyDescent="0.3">
      <c r="B243" s="182" t="str">
        <f ca="1">IF(ISNA(VLOOKUP(C243,Cidades!$B$2:$C$306,2,FALSE))= TRUE,"Outros",VLOOKUP(C243,Cidades!$B$2:$C$306,2,FALSE))</f>
        <v>REGIÃO RIO DO SUL</v>
      </c>
      <c r="C243" s="32" t="str" cm="1">
        <f t="array" aca="1" ref="C243" ca="1">INDEX(Cidades!$B$2:$B$307, RANDBETWEEN(1,300))</f>
        <v xml:space="preserve">VIDAL RAMOS </v>
      </c>
      <c r="D243" s="218">
        <f t="shared" ca="1" si="9"/>
        <v>435</v>
      </c>
      <c r="E243" s="32" t="str">
        <f t="shared" ca="1" si="10"/>
        <v>Sofia</v>
      </c>
      <c r="F243" s="32"/>
      <c r="G243" s="32"/>
      <c r="H243" s="32" t="str">
        <f t="shared" ca="1" si="11"/>
        <v>GreenPower</v>
      </c>
      <c r="I243" s="32"/>
      <c r="J243" s="125">
        <v>1611</v>
      </c>
      <c r="K243" s="32">
        <v>2</v>
      </c>
      <c r="L243" s="180">
        <v>45323</v>
      </c>
    </row>
    <row r="244" spans="2:12" x14ac:dyDescent="0.3">
      <c r="B244" s="182" t="str">
        <f ca="1">IF(ISNA(VLOOKUP(C244,Cidades!$B$2:$C$306,2,FALSE))= TRUE,"Outros",VLOOKUP(C244,Cidades!$B$2:$C$306,2,FALSE))</f>
        <v>REGIÃO CONCORDIA</v>
      </c>
      <c r="C244" s="32" t="str" cm="1">
        <f t="array" aca="1" ref="C244" ca="1">INDEX(Cidades!$B$2:$B$307, RANDBETWEEN(1,300))</f>
        <v xml:space="preserve">PERITIBA </v>
      </c>
      <c r="D244" s="218">
        <f t="shared" ca="1" si="9"/>
        <v>212</v>
      </c>
      <c r="E244" s="32" t="str">
        <f t="shared" ca="1" si="10"/>
        <v>Mateus</v>
      </c>
      <c r="F244" s="32"/>
      <c r="G244" s="32"/>
      <c r="H244" s="32" t="str">
        <f t="shared" ca="1" si="11"/>
        <v>BrightMind</v>
      </c>
      <c r="I244" s="32"/>
      <c r="J244" s="125">
        <v>1611</v>
      </c>
      <c r="K244" s="32">
        <v>2</v>
      </c>
      <c r="L244" s="180">
        <v>45323</v>
      </c>
    </row>
    <row r="245" spans="2:12" x14ac:dyDescent="0.3">
      <c r="B245" s="182" t="str">
        <f ca="1">IF(ISNA(VLOOKUP(C245,Cidades!$B$2:$C$306,2,FALSE))= TRUE,"Outros",VLOOKUP(C245,Cidades!$B$2:$C$306,2,FALSE))</f>
        <v>REGIÃO CANOINHAS</v>
      </c>
      <c r="C245" s="32" t="str" cm="1">
        <f t="array" aca="1" ref="C245" ca="1">INDEX(Cidades!$B$2:$B$307, RANDBETWEEN(1,300))</f>
        <v xml:space="preserve">MONTE CASTELO </v>
      </c>
      <c r="D245" s="218">
        <f t="shared" ca="1" si="9"/>
        <v>387</v>
      </c>
      <c r="E245" s="32" t="str">
        <f t="shared" ca="1" si="10"/>
        <v>Beatriz</v>
      </c>
      <c r="F245" s="32"/>
      <c r="G245" s="32"/>
      <c r="H245" s="32" t="str">
        <f t="shared" ca="1" si="11"/>
        <v>MaxiSolutions</v>
      </c>
      <c r="I245" s="32"/>
      <c r="J245" s="125">
        <v>1611</v>
      </c>
      <c r="K245" s="32">
        <v>2</v>
      </c>
      <c r="L245" s="180">
        <v>45323</v>
      </c>
    </row>
    <row r="246" spans="2:12" x14ac:dyDescent="0.3">
      <c r="B246" s="182" t="str">
        <f ca="1">IF(ISNA(VLOOKUP(C246,Cidades!$B$2:$C$306,2,FALSE))= TRUE,"Outros",VLOOKUP(C246,Cidades!$B$2:$C$306,2,FALSE))</f>
        <v>REGIÃO SESCON SUL - TURVO</v>
      </c>
      <c r="C246" s="32" t="str" cm="1">
        <f t="array" aca="1" ref="C246" ca="1">INDEX(Cidades!$B$2:$B$307, RANDBETWEEN(1,300))</f>
        <v xml:space="preserve">TURVO </v>
      </c>
      <c r="D246" s="218">
        <f t="shared" ca="1" si="9"/>
        <v>428</v>
      </c>
      <c r="E246" s="32" t="str">
        <f t="shared" ca="1" si="10"/>
        <v>Eduardo</v>
      </c>
      <c r="F246" s="32"/>
      <c r="G246" s="32"/>
      <c r="H246" s="32" t="str">
        <f t="shared" ca="1" si="11"/>
        <v>LifeCorp</v>
      </c>
      <c r="I246" s="32"/>
      <c r="J246" s="125">
        <v>1611</v>
      </c>
      <c r="K246" s="32">
        <v>2</v>
      </c>
      <c r="L246" s="180">
        <v>45323</v>
      </c>
    </row>
    <row r="247" spans="2:12" x14ac:dyDescent="0.3">
      <c r="B247" s="182" t="str">
        <f ca="1">IF(ISNA(VLOOKUP(C247,Cidades!$B$2:$C$306,2,FALSE))= TRUE,"Outros",VLOOKUP(C247,Cidades!$B$2:$C$306,2,FALSE))</f>
        <v>REGIÃO BNU - TIMBO</v>
      </c>
      <c r="C247" s="32" t="str" cm="1">
        <f t="array" aca="1" ref="C247" ca="1">INDEX(Cidades!$B$2:$B$307, RANDBETWEEN(1,300))</f>
        <v xml:space="preserve">TIMBO </v>
      </c>
      <c r="D247" s="218">
        <f t="shared" ca="1" si="9"/>
        <v>176</v>
      </c>
      <c r="E247" s="32" t="str">
        <f t="shared" ca="1" si="10"/>
        <v>André</v>
      </c>
      <c r="F247" s="32"/>
      <c r="G247" s="32"/>
      <c r="H247" s="32" t="str">
        <f t="shared" ca="1" si="11"/>
        <v>FlexiTech</v>
      </c>
      <c r="I247" s="32"/>
      <c r="J247" s="125">
        <v>1611</v>
      </c>
      <c r="K247" s="32">
        <v>2</v>
      </c>
      <c r="L247" s="180">
        <v>45323</v>
      </c>
    </row>
    <row r="248" spans="2:12" x14ac:dyDescent="0.3">
      <c r="B248" s="182" t="str">
        <f ca="1">IF(ISNA(VLOOKUP(C248,Cidades!$B$2:$C$306,2,FALSE))= TRUE,"Outros",VLOOKUP(C248,Cidades!$B$2:$C$306,2,FALSE))</f>
        <v xml:space="preserve">REGIÃO ITAJAI </v>
      </c>
      <c r="C248" s="32" t="str" cm="1">
        <f t="array" aca="1" ref="C248" ca="1">INDEX(Cidades!$B$2:$B$307, RANDBETWEEN(1,300))</f>
        <v xml:space="preserve">BALNEARIO PICARRAS </v>
      </c>
      <c r="D248" s="218">
        <f t="shared" ca="1" si="9"/>
        <v>362</v>
      </c>
      <c r="E248" s="32" t="str">
        <f t="shared" ca="1" si="10"/>
        <v>Pedro</v>
      </c>
      <c r="F248" s="32"/>
      <c r="G248" s="32"/>
      <c r="H248" s="32" t="str">
        <f t="shared" ca="1" si="11"/>
        <v>CloudWorks</v>
      </c>
      <c r="I248" s="32"/>
      <c r="J248" s="125">
        <v>1611</v>
      </c>
      <c r="K248" s="32">
        <v>2</v>
      </c>
      <c r="L248" s="180">
        <v>45323</v>
      </c>
    </row>
    <row r="249" spans="2:12" x14ac:dyDescent="0.3">
      <c r="B249" s="182" t="str">
        <f ca="1">IF(ISNA(VLOOKUP(C249,Cidades!$B$2:$C$306,2,FALSE))= TRUE,"Outros",VLOOKUP(C249,Cidades!$B$2:$C$306,2,FALSE))</f>
        <v>REGIÃO CHAPECO</v>
      </c>
      <c r="C249" s="32" t="str" cm="1">
        <f t="array" aca="1" ref="C249" ca="1">INDEX(Cidades!$B$2:$B$307, RANDBETWEEN(1,300))</f>
        <v xml:space="preserve">SERRA ALTA </v>
      </c>
      <c r="D249" s="218">
        <f t="shared" ca="1" si="9"/>
        <v>167</v>
      </c>
      <c r="E249" s="32" t="str">
        <f t="shared" ca="1" si="10"/>
        <v>Eduardo</v>
      </c>
      <c r="F249" s="32"/>
      <c r="G249" s="32"/>
      <c r="H249" s="32" t="str">
        <f t="shared" ca="1" si="11"/>
        <v>DataLink</v>
      </c>
      <c r="I249" s="32"/>
      <c r="J249" s="125">
        <v>1611</v>
      </c>
      <c r="K249" s="32">
        <v>2</v>
      </c>
      <c r="L249" s="180">
        <v>45323</v>
      </c>
    </row>
    <row r="250" spans="2:12" x14ac:dyDescent="0.3">
      <c r="B250" s="182" t="str">
        <f ca="1">IF(ISNA(VLOOKUP(C250,Cidades!$B$2:$C$306,2,FALSE))= TRUE,"Outros",VLOOKUP(C250,Cidades!$B$2:$C$306,2,FALSE))</f>
        <v>REGIÃO CANOINHAS</v>
      </c>
      <c r="C250" s="32" t="str" cm="1">
        <f t="array" aca="1" ref="C250" ca="1">INDEX(Cidades!$B$2:$B$307, RANDBETWEEN(1,300))</f>
        <v xml:space="preserve">PORTO UNIAO </v>
      </c>
      <c r="D250" s="218">
        <f t="shared" ca="1" si="9"/>
        <v>270</v>
      </c>
      <c r="E250" s="32" t="str">
        <f t="shared" ca="1" si="10"/>
        <v>Lucas</v>
      </c>
      <c r="F250" s="32"/>
      <c r="G250" s="32"/>
      <c r="H250" s="32" t="str">
        <f t="shared" ca="1" si="11"/>
        <v>FutureNet</v>
      </c>
      <c r="I250" s="32"/>
      <c r="J250" s="125">
        <v>1611</v>
      </c>
      <c r="K250" s="32">
        <v>2</v>
      </c>
      <c r="L250" s="180">
        <v>45323</v>
      </c>
    </row>
    <row r="251" spans="2:12" x14ac:dyDescent="0.3">
      <c r="B251" s="182" t="str">
        <f ca="1">IF(ISNA(VLOOKUP(C251,Cidades!$B$2:$C$306,2,FALSE))= TRUE,"Outros",VLOOKUP(C251,Cidades!$B$2:$C$306,2,FALSE))</f>
        <v>REGIÃO LAGES</v>
      </c>
      <c r="C251" s="32" t="str" cm="1">
        <f t="array" aca="1" ref="C251" ca="1">INDEX(Cidades!$B$2:$B$307, RANDBETWEEN(1,300))</f>
        <v xml:space="preserve">SAO JOSE DO CERRITO </v>
      </c>
      <c r="D251" s="218">
        <f t="shared" ca="1" si="9"/>
        <v>250</v>
      </c>
      <c r="E251" s="32" t="str">
        <f t="shared" ca="1" si="10"/>
        <v>Vanessa</v>
      </c>
      <c r="F251" s="32"/>
      <c r="G251" s="32"/>
      <c r="H251" s="32" t="str">
        <f t="shared" ca="1" si="11"/>
        <v>GlobalTrade</v>
      </c>
      <c r="I251" s="32"/>
      <c r="J251" s="125">
        <v>1611</v>
      </c>
      <c r="K251" s="32">
        <v>2</v>
      </c>
      <c r="L251" s="180">
        <v>45323</v>
      </c>
    </row>
    <row r="252" spans="2:12" x14ac:dyDescent="0.3">
      <c r="B252" s="182" t="str">
        <f ca="1">IF(ISNA(VLOOKUP(C252,Cidades!$B$2:$C$306,2,FALSE))= TRUE,"Outros",VLOOKUP(C252,Cidades!$B$2:$C$306,2,FALSE))</f>
        <v>REGIÃO VIDEIRA</v>
      </c>
      <c r="C252" s="32" t="str" cm="1">
        <f t="array" aca="1" ref="C252" ca="1">INDEX(Cidades!$B$2:$B$307, RANDBETWEEN(1,300))</f>
        <v xml:space="preserve">FRAIBURGO </v>
      </c>
      <c r="D252" s="218">
        <f t="shared" ca="1" si="9"/>
        <v>372</v>
      </c>
      <c r="E252" s="32" t="str">
        <f t="shared" ca="1" si="10"/>
        <v>Marcos</v>
      </c>
      <c r="F252" s="32"/>
      <c r="G252" s="32"/>
      <c r="H252" s="32" t="str">
        <f t="shared" ca="1" si="11"/>
        <v>CloudWorks</v>
      </c>
      <c r="I252" s="32"/>
      <c r="J252" s="125">
        <v>1611</v>
      </c>
      <c r="K252" s="32">
        <v>2</v>
      </c>
      <c r="L252" s="180">
        <v>45323</v>
      </c>
    </row>
    <row r="253" spans="2:12" x14ac:dyDescent="0.3">
      <c r="B253" s="182" t="str">
        <f ca="1">IF(ISNA(VLOOKUP(C253,Cidades!$B$2:$C$306,2,FALSE))= TRUE,"Outros",VLOOKUP(C253,Cidades!$B$2:$C$306,2,FALSE))</f>
        <v>REGIÃO SESCON SUL - TREZE DE MAIO</v>
      </c>
      <c r="C253" s="32" t="str" cm="1">
        <f t="array" aca="1" ref="C253" ca="1">INDEX(Cidades!$B$2:$B$307, RANDBETWEEN(1,300))</f>
        <v xml:space="preserve">TREZE DE MAIO </v>
      </c>
      <c r="D253" s="218">
        <f t="shared" ca="1" si="9"/>
        <v>208</v>
      </c>
      <c r="E253" s="32" t="str">
        <f t="shared" ca="1" si="10"/>
        <v>Eduardo</v>
      </c>
      <c r="F253" s="32"/>
      <c r="G253" s="32"/>
      <c r="H253" s="32" t="str">
        <f t="shared" ca="1" si="11"/>
        <v>SecureNet</v>
      </c>
      <c r="I253" s="32"/>
      <c r="J253" s="125">
        <v>1611</v>
      </c>
      <c r="K253" s="32">
        <v>2</v>
      </c>
      <c r="L253" s="180">
        <v>45323</v>
      </c>
    </row>
    <row r="254" spans="2:12" x14ac:dyDescent="0.3">
      <c r="B254" s="182" t="str">
        <f ca="1">IF(ISNA(VLOOKUP(C254,Cidades!$B$2:$C$306,2,FALSE))= TRUE,"Outros",VLOOKUP(C254,Cidades!$B$2:$C$306,2,FALSE))</f>
        <v>REGIÃO SMO</v>
      </c>
      <c r="C254" s="32" t="str" cm="1">
        <f t="array" aca="1" ref="C254" ca="1">INDEX(Cidades!$B$2:$B$307, RANDBETWEEN(1,300))</f>
        <v xml:space="preserve">IPORA DO OESTE </v>
      </c>
      <c r="D254" s="218">
        <f t="shared" ca="1" si="9"/>
        <v>172</v>
      </c>
      <c r="E254" s="32" t="str">
        <f t="shared" ca="1" si="10"/>
        <v>Camila</v>
      </c>
      <c r="F254" s="32"/>
      <c r="G254" s="32"/>
      <c r="H254" s="32" t="str">
        <f t="shared" ca="1" si="11"/>
        <v>NextLevel</v>
      </c>
      <c r="I254" s="32"/>
      <c r="J254" s="125">
        <v>1612</v>
      </c>
      <c r="K254" s="32">
        <v>2</v>
      </c>
      <c r="L254" s="180">
        <v>45323</v>
      </c>
    </row>
    <row r="255" spans="2:12" x14ac:dyDescent="0.3">
      <c r="B255" s="182" t="str">
        <f ca="1">IF(ISNA(VLOOKUP(C255,Cidades!$B$2:$C$306,2,FALSE))= TRUE,"Outros",VLOOKUP(C255,Cidades!$B$2:$C$306,2,FALSE))</f>
        <v>REGIÃO JOINVILLE</v>
      </c>
      <c r="C255" s="32" t="str" cm="1">
        <f t="array" aca="1" ref="C255" ca="1">INDEX(Cidades!$B$2:$B$307, RANDBETWEEN(1,300))</f>
        <v xml:space="preserve">BARRA VELHA </v>
      </c>
      <c r="D255" s="218">
        <f t="shared" ca="1" si="9"/>
        <v>213</v>
      </c>
      <c r="E255" s="32" t="str">
        <f t="shared" ca="1" si="10"/>
        <v>Thiago</v>
      </c>
      <c r="F255" s="32"/>
      <c r="G255" s="32"/>
      <c r="H255" s="32" t="str">
        <f t="shared" ca="1" si="11"/>
        <v>OpenFuture</v>
      </c>
      <c r="I255" s="32"/>
      <c r="J255" s="125">
        <v>1612</v>
      </c>
      <c r="K255" s="32">
        <v>2</v>
      </c>
      <c r="L255" s="180">
        <v>45323</v>
      </c>
    </row>
    <row r="256" spans="2:12" x14ac:dyDescent="0.3">
      <c r="B256" s="182" t="str">
        <f ca="1">IF(ISNA(VLOOKUP(C256,Cidades!$B$2:$C$306,2,FALSE))= TRUE,"Outros",VLOOKUP(C256,Cidades!$B$2:$C$306,2,FALSE))</f>
        <v>REGIÃO SESCON SUL - CRICIUMA</v>
      </c>
      <c r="C256" s="32" t="str" cm="1">
        <f t="array" aca="1" ref="C256" ca="1">INDEX(Cidades!$B$2:$B$307, RANDBETWEEN(1,300))</f>
        <v xml:space="preserve">CRICIUMA </v>
      </c>
      <c r="D256" s="218">
        <f t="shared" ca="1" si="9"/>
        <v>268</v>
      </c>
      <c r="E256" s="32" t="str">
        <f t="shared" ca="1" si="10"/>
        <v>Beatriz</v>
      </c>
      <c r="F256" s="32"/>
      <c r="G256" s="32"/>
      <c r="H256" s="32" t="str">
        <f t="shared" ca="1" si="11"/>
        <v>InovaCorp</v>
      </c>
      <c r="I256" s="32"/>
      <c r="J256" s="125">
        <v>1612</v>
      </c>
      <c r="K256" s="32">
        <v>2</v>
      </c>
      <c r="L256" s="180">
        <v>45323</v>
      </c>
    </row>
    <row r="257" spans="2:12" x14ac:dyDescent="0.3">
      <c r="B257" s="182" t="str">
        <f ca="1">IF(ISNA(VLOOKUP(C257,Cidades!$B$2:$C$306,2,FALSE))= TRUE,"Outros",VLOOKUP(C257,Cidades!$B$2:$C$306,2,FALSE))</f>
        <v>REGIÃO JOACABA</v>
      </c>
      <c r="C257" s="32" t="str" cm="1">
        <f t="array" aca="1" ref="C257" ca="1">INDEX(Cidades!$B$2:$B$307, RANDBETWEEN(1,300))</f>
        <v xml:space="preserve">ZORTEA </v>
      </c>
      <c r="D257" s="218">
        <f t="shared" ca="1" si="9"/>
        <v>231</v>
      </c>
      <c r="E257" s="32" t="str">
        <f t="shared" ca="1" si="10"/>
        <v>Thiago</v>
      </c>
      <c r="F257" s="32"/>
      <c r="G257" s="32"/>
      <c r="H257" s="32" t="str">
        <f t="shared" ca="1" si="11"/>
        <v>DataLink</v>
      </c>
      <c r="I257" s="32"/>
      <c r="J257" s="125">
        <v>1612</v>
      </c>
      <c r="K257" s="32">
        <v>2</v>
      </c>
      <c r="L257" s="180">
        <v>45323</v>
      </c>
    </row>
    <row r="258" spans="2:12" x14ac:dyDescent="0.3">
      <c r="B258" s="182" t="str">
        <f ca="1">IF(ISNA(VLOOKUP(C258,Cidades!$B$2:$C$306,2,FALSE))= TRUE,"Outros",VLOOKUP(C258,Cidades!$B$2:$C$306,2,FALSE))</f>
        <v>REGIÃO CACADOR</v>
      </c>
      <c r="C258" s="32" t="str" cm="1">
        <f t="array" aca="1" ref="C258" ca="1">INDEX(Cidades!$B$2:$B$307, RANDBETWEEN(1,300))</f>
        <v xml:space="preserve">TIMBO GRANDE </v>
      </c>
      <c r="D258" s="218">
        <f t="shared" ca="1" si="9"/>
        <v>393</v>
      </c>
      <c r="E258" s="32" t="str">
        <f t="shared" ca="1" si="10"/>
        <v>Marcos</v>
      </c>
      <c r="F258" s="32"/>
      <c r="G258" s="32"/>
      <c r="H258" s="32" t="str">
        <f t="shared" ca="1" si="11"/>
        <v>StrongBuild</v>
      </c>
      <c r="I258" s="32"/>
      <c r="J258" s="125">
        <v>1612</v>
      </c>
      <c r="K258" s="32">
        <v>2</v>
      </c>
      <c r="L258" s="180">
        <v>45323</v>
      </c>
    </row>
    <row r="259" spans="2:12" x14ac:dyDescent="0.3">
      <c r="B259" s="182" t="str">
        <f ca="1">IF(ISNA(VLOOKUP(C259,Cidades!$B$2:$C$306,2,FALSE))= TRUE,"Outros",VLOOKUP(C259,Cidades!$B$2:$C$306,2,FALSE))</f>
        <v>REGIÃO LAGES</v>
      </c>
      <c r="C259" s="32" t="str" cm="1">
        <f t="array" aca="1" ref="C259" ca="1">INDEX(Cidades!$B$2:$B$307, RANDBETWEEN(1,300))</f>
        <v xml:space="preserve">BRUNAPOLIS </v>
      </c>
      <c r="D259" s="218">
        <f t="shared" ca="1" si="9"/>
        <v>404</v>
      </c>
      <c r="E259" s="32" t="str">
        <f t="shared" ca="1" si="10"/>
        <v>Sofia</v>
      </c>
      <c r="F259" s="32"/>
      <c r="G259" s="32"/>
      <c r="H259" s="32" t="str">
        <f t="shared" ca="1" si="11"/>
        <v>WorldConnect</v>
      </c>
      <c r="I259" s="32"/>
      <c r="J259" s="125">
        <v>1612</v>
      </c>
      <c r="K259" s="32">
        <v>2</v>
      </c>
      <c r="L259" s="180">
        <v>45323</v>
      </c>
    </row>
    <row r="260" spans="2:12" x14ac:dyDescent="0.3">
      <c r="B260" s="182" t="str">
        <f ca="1">IF(ISNA(VLOOKUP(C260,Cidades!$B$2:$C$306,2,FALSE))= TRUE,"Outros",VLOOKUP(C260,Cidades!$B$2:$C$306,2,FALSE))</f>
        <v>REGIÃO SMO</v>
      </c>
      <c r="C260" s="32" t="str" cm="1">
        <f t="array" aca="1" ref="C260" ca="1">INDEX(Cidades!$B$2:$B$307, RANDBETWEEN(1,300))</f>
        <v xml:space="preserve">GUARUJA DO SUL </v>
      </c>
      <c r="D260" s="218">
        <f t="shared" ref="D260:D323" ca="1" si="12">RANDBETWEEN(149.9,459.9)</f>
        <v>170</v>
      </c>
      <c r="E260" s="32" t="str">
        <f t="shared" ref="E260:E323" ca="1" si="13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Pedro</v>
      </c>
      <c r="F260" s="32"/>
      <c r="G260" s="32"/>
      <c r="H260" s="32" t="str">
        <f t="shared" ref="H260:H323" ca="1" si="14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PrimeSoft</v>
      </c>
      <c r="I260" s="32"/>
      <c r="J260" s="125">
        <v>1612</v>
      </c>
      <c r="K260" s="32">
        <v>2</v>
      </c>
      <c r="L260" s="180">
        <v>45323</v>
      </c>
    </row>
    <row r="261" spans="2:12" x14ac:dyDescent="0.3">
      <c r="B261" s="182" t="str">
        <f ca="1">IF(ISNA(VLOOKUP(C261,Cidades!$B$2:$C$306,2,FALSE))= TRUE,"Outros",VLOOKUP(C261,Cidades!$B$2:$C$306,2,FALSE))</f>
        <v>REGIÃO RIO DO SUL</v>
      </c>
      <c r="C261" s="32" t="str" cm="1">
        <f t="array" aca="1" ref="C261" ca="1">INDEX(Cidades!$B$2:$B$307, RANDBETWEEN(1,300))</f>
        <v xml:space="preserve">RIO DO SUL </v>
      </c>
      <c r="D261" s="218">
        <f t="shared" ca="1" si="12"/>
        <v>418</v>
      </c>
      <c r="E261" s="32" t="str">
        <f t="shared" ca="1" si="13"/>
        <v>Fernanda</v>
      </c>
      <c r="F261" s="32"/>
      <c r="G261" s="32"/>
      <c r="H261" s="32" t="str">
        <f t="shared" ca="1" si="14"/>
        <v>TechVision</v>
      </c>
      <c r="I261" s="32"/>
      <c r="J261" s="125">
        <v>1612</v>
      </c>
      <c r="K261" s="32">
        <v>2</v>
      </c>
      <c r="L261" s="180">
        <v>45323</v>
      </c>
    </row>
    <row r="262" spans="2:12" x14ac:dyDescent="0.3">
      <c r="B262" s="182" t="str">
        <f ca="1">IF(ISNA(VLOOKUP(C262,Cidades!$B$2:$C$306,2,FALSE))= TRUE,"Outros",VLOOKUP(C262,Cidades!$B$2:$C$306,2,FALSE))</f>
        <v>REGIÃO SESCON SUL - JACINTO MACHADO</v>
      </c>
      <c r="C262" s="32" t="str" cm="1">
        <f t="array" aca="1" ref="C262" ca="1">INDEX(Cidades!$B$2:$B$307, RANDBETWEEN(1,300))</f>
        <v xml:space="preserve">JACINTO MACHADO </v>
      </c>
      <c r="D262" s="218">
        <f t="shared" ca="1" si="12"/>
        <v>261</v>
      </c>
      <c r="E262" s="32" t="str">
        <f t="shared" ca="1" si="13"/>
        <v>Lucas</v>
      </c>
      <c r="F262" s="32"/>
      <c r="G262" s="32"/>
      <c r="H262" s="32" t="str">
        <f t="shared" ca="1" si="14"/>
        <v>SmartLink</v>
      </c>
      <c r="I262" s="32"/>
      <c r="J262" s="125">
        <v>1612</v>
      </c>
      <c r="K262" s="32">
        <v>2</v>
      </c>
      <c r="L262" s="180">
        <v>45323</v>
      </c>
    </row>
    <row r="263" spans="2:12" x14ac:dyDescent="0.3">
      <c r="B263" s="182" t="str">
        <f ca="1">IF(ISNA(VLOOKUP(C263,Cidades!$B$2:$C$306,2,FALSE))= TRUE,"Outros",VLOOKUP(C263,Cidades!$B$2:$C$306,2,FALSE))</f>
        <v>REGIÃO CONCORDIA</v>
      </c>
      <c r="C263" s="32" t="str" cm="1">
        <f t="array" aca="1" ref="C263" ca="1">INDEX(Cidades!$B$2:$B$307, RANDBETWEEN(1,300))</f>
        <v xml:space="preserve">PERITIBA </v>
      </c>
      <c r="D263" s="218">
        <f t="shared" ca="1" si="12"/>
        <v>251</v>
      </c>
      <c r="E263" s="32" t="str">
        <f t="shared" ca="1" si="13"/>
        <v>Thiago</v>
      </c>
      <c r="F263" s="32"/>
      <c r="G263" s="32"/>
      <c r="H263" s="32" t="str">
        <f t="shared" ca="1" si="14"/>
        <v>FastMove</v>
      </c>
      <c r="I263" s="32"/>
      <c r="J263" s="125">
        <v>1612</v>
      </c>
      <c r="K263" s="32">
        <v>2</v>
      </c>
      <c r="L263" s="180">
        <v>45323</v>
      </c>
    </row>
    <row r="264" spans="2:12" x14ac:dyDescent="0.3">
      <c r="B264" s="182" t="str">
        <f ca="1">IF(ISNA(VLOOKUP(C264,Cidades!$B$2:$C$306,2,FALSE))= TRUE,"Outros",VLOOKUP(C264,Cidades!$B$2:$C$306,2,FALSE))</f>
        <v>REGIÃO JOACABA</v>
      </c>
      <c r="C264" s="32" t="str" cm="1">
        <f t="array" aca="1" ref="C264" ca="1">INDEX(Cidades!$B$2:$B$307, RANDBETWEEN(1,300))</f>
        <v xml:space="preserve">VARGEM BONITA </v>
      </c>
      <c r="D264" s="218">
        <f t="shared" ca="1" si="12"/>
        <v>389</v>
      </c>
      <c r="E264" s="32" t="str">
        <f t="shared" ca="1" si="13"/>
        <v>Carolina</v>
      </c>
      <c r="F264" s="32"/>
      <c r="G264" s="32"/>
      <c r="H264" s="32" t="str">
        <f t="shared" ca="1" si="14"/>
        <v>OpenFuture</v>
      </c>
      <c r="I264" s="32"/>
      <c r="J264" s="125">
        <v>1612</v>
      </c>
      <c r="K264" s="32">
        <v>2</v>
      </c>
      <c r="L264" s="180">
        <v>45323</v>
      </c>
    </row>
    <row r="265" spans="2:12" x14ac:dyDescent="0.3">
      <c r="B265" s="182" t="str">
        <f ca="1">IF(ISNA(VLOOKUP(C265,Cidades!$B$2:$C$306,2,FALSE))= TRUE,"Outros",VLOOKUP(C265,Cidades!$B$2:$C$306,2,FALSE))</f>
        <v>REGIÃO SMO</v>
      </c>
      <c r="C265" s="32" t="str" cm="1">
        <f t="array" aca="1" ref="C265" ca="1">INDEX(Cidades!$B$2:$B$307, RANDBETWEEN(1,300))</f>
        <v xml:space="preserve">MONDAI </v>
      </c>
      <c r="D265" s="218">
        <f t="shared" ca="1" si="12"/>
        <v>232</v>
      </c>
      <c r="E265" s="32" t="str">
        <f t="shared" ca="1" si="13"/>
        <v>Maria</v>
      </c>
      <c r="F265" s="32"/>
      <c r="G265" s="32"/>
      <c r="H265" s="32" t="str">
        <f t="shared" ca="1" si="14"/>
        <v>BrightMind</v>
      </c>
      <c r="I265" s="32"/>
      <c r="J265" s="125">
        <v>1612</v>
      </c>
      <c r="K265" s="32">
        <v>2</v>
      </c>
      <c r="L265" s="180">
        <v>45323</v>
      </c>
    </row>
    <row r="266" spans="2:12" x14ac:dyDescent="0.3">
      <c r="B266" s="182" t="str">
        <f ca="1">IF(ISNA(VLOOKUP(C266,Cidades!$B$2:$C$306,2,FALSE))= TRUE,"Outros",VLOOKUP(C266,Cidades!$B$2:$C$306,2,FALSE))</f>
        <v>REGIÃO SESCON SUL - MARACAJA</v>
      </c>
      <c r="C266" s="32" t="str" cm="1">
        <f t="array" aca="1" ref="C266" ca="1">INDEX(Cidades!$B$2:$B$307, RANDBETWEEN(1,300))</f>
        <v xml:space="preserve">MARACAJA </v>
      </c>
      <c r="D266" s="218">
        <f t="shared" ca="1" si="12"/>
        <v>185</v>
      </c>
      <c r="E266" s="32" t="str">
        <f t="shared" ca="1" si="13"/>
        <v>Mateus</v>
      </c>
      <c r="F266" s="32"/>
      <c r="G266" s="32"/>
      <c r="H266" s="32" t="str">
        <f t="shared" ca="1" si="14"/>
        <v>DataLink</v>
      </c>
      <c r="I266" s="32"/>
      <c r="J266" s="125">
        <v>1612</v>
      </c>
      <c r="K266" s="32">
        <v>2</v>
      </c>
      <c r="L266" s="180">
        <v>45323</v>
      </c>
    </row>
    <row r="267" spans="2:12" x14ac:dyDescent="0.3">
      <c r="B267" s="182" t="str">
        <f ca="1">IF(ISNA(VLOOKUP(C267,Cidades!$B$2:$C$306,2,FALSE))= TRUE,"Outros",VLOOKUP(C267,Cidades!$B$2:$C$306,2,FALSE))</f>
        <v>REGIÃO LAGES</v>
      </c>
      <c r="C267" s="32" t="str" cm="1">
        <f t="array" aca="1" ref="C267" ca="1">INDEX(Cidades!$B$2:$B$307, RANDBETWEEN(1,300))</f>
        <v xml:space="preserve">SAO JOSE DO CERRITO </v>
      </c>
      <c r="D267" s="218">
        <f t="shared" ca="1" si="12"/>
        <v>300</v>
      </c>
      <c r="E267" s="32" t="str">
        <f t="shared" ca="1" si="13"/>
        <v>Rafael</v>
      </c>
      <c r="F267" s="32"/>
      <c r="G267" s="32"/>
      <c r="H267" s="32" t="str">
        <f t="shared" ca="1" si="14"/>
        <v>NovaTec</v>
      </c>
      <c r="I267" s="32"/>
      <c r="J267" s="125">
        <v>1612</v>
      </c>
      <c r="K267" s="32">
        <v>2</v>
      </c>
      <c r="L267" s="180">
        <v>45323</v>
      </c>
    </row>
    <row r="268" spans="2:12" x14ac:dyDescent="0.3">
      <c r="B268" s="182" t="str">
        <f ca="1">IF(ISNA(VLOOKUP(C268,Cidades!$B$2:$C$306,2,FALSE))= TRUE,"Outros",VLOOKUP(C268,Cidades!$B$2:$C$306,2,FALSE))</f>
        <v>REGIÃO CONCORDIA</v>
      </c>
      <c r="C268" s="32" t="str" cm="1">
        <f t="array" aca="1" ref="C268" ca="1">INDEX(Cidades!$B$2:$B$307, RANDBETWEEN(1,300))</f>
        <v xml:space="preserve">PRESIDENTE CASTELO BRANCO </v>
      </c>
      <c r="D268" s="218">
        <f t="shared" ca="1" si="12"/>
        <v>205</v>
      </c>
      <c r="E268" s="32" t="str">
        <f t="shared" ca="1" si="13"/>
        <v>Thiago</v>
      </c>
      <c r="F268" s="32"/>
      <c r="G268" s="32"/>
      <c r="H268" s="32" t="str">
        <f t="shared" ca="1" si="14"/>
        <v>SecureNet</v>
      </c>
      <c r="I268" s="32"/>
      <c r="J268" s="125">
        <v>1612</v>
      </c>
      <c r="K268" s="32">
        <v>2</v>
      </c>
      <c r="L268" s="180">
        <v>45323</v>
      </c>
    </row>
    <row r="269" spans="2:12" x14ac:dyDescent="0.3">
      <c r="B269" s="182" t="str">
        <f ca="1">IF(ISNA(VLOOKUP(C269,Cidades!$B$2:$C$306,2,FALSE))= TRUE,"Outros",VLOOKUP(C269,Cidades!$B$2:$C$306,2,FALSE))</f>
        <v>REGIÃO SMO</v>
      </c>
      <c r="C269" s="32" t="str" cm="1">
        <f t="array" aca="1" ref="C269" ca="1">INDEX(Cidades!$B$2:$B$307, RANDBETWEEN(1,300))</f>
        <v xml:space="preserve">PRINCESA </v>
      </c>
      <c r="D269" s="218">
        <f t="shared" ca="1" si="12"/>
        <v>186</v>
      </c>
      <c r="E269" s="32" t="str">
        <f t="shared" ca="1" si="13"/>
        <v>Sofia</v>
      </c>
      <c r="F269" s="32"/>
      <c r="G269" s="32"/>
      <c r="H269" s="32" t="str">
        <f t="shared" ca="1" si="14"/>
        <v>DataLink</v>
      </c>
      <c r="I269" s="32"/>
      <c r="J269" s="125">
        <v>1612</v>
      </c>
      <c r="K269" s="32">
        <v>2</v>
      </c>
      <c r="L269" s="180">
        <v>45323</v>
      </c>
    </row>
    <row r="270" spans="2:12" x14ac:dyDescent="0.3">
      <c r="B270" s="182" t="str">
        <f ca="1">IF(ISNA(VLOOKUP(C270,Cidades!$B$2:$C$306,2,FALSE))= TRUE,"Outros",VLOOKUP(C270,Cidades!$B$2:$C$306,2,FALSE))</f>
        <v>REGIÃO RIO DO SUL</v>
      </c>
      <c r="C270" s="32" t="str" cm="1">
        <f t="array" aca="1" ref="C270" ca="1">INDEX(Cidades!$B$2:$B$307, RANDBETWEEN(1,300))</f>
        <v xml:space="preserve">TROMBUDO CENTRAL </v>
      </c>
      <c r="D270" s="218">
        <f t="shared" ca="1" si="12"/>
        <v>378</v>
      </c>
      <c r="E270" s="32" t="str">
        <f t="shared" ca="1" si="13"/>
        <v>André</v>
      </c>
      <c r="F270" s="32"/>
      <c r="G270" s="32"/>
      <c r="H270" s="32" t="str">
        <f t="shared" ca="1" si="14"/>
        <v>SecureNet</v>
      </c>
      <c r="I270" s="32"/>
      <c r="J270" s="125">
        <v>1612</v>
      </c>
      <c r="K270" s="32">
        <v>2</v>
      </c>
      <c r="L270" s="180">
        <v>45323</v>
      </c>
    </row>
    <row r="271" spans="2:12" x14ac:dyDescent="0.3">
      <c r="B271" s="182" t="str">
        <f ca="1">IF(ISNA(VLOOKUP(C271,Cidades!$B$2:$C$306,2,FALSE))= TRUE,"Outros",VLOOKUP(C271,Cidades!$B$2:$C$306,2,FALSE))</f>
        <v>REGIÃO LAGES</v>
      </c>
      <c r="C271" s="32" t="str" cm="1">
        <f t="array" aca="1" ref="C271" ca="1">INDEX(Cidades!$B$2:$B$307, RANDBETWEEN(1,300))</f>
        <v xml:space="preserve">VARGEM </v>
      </c>
      <c r="D271" s="218">
        <f t="shared" ca="1" si="12"/>
        <v>223</v>
      </c>
      <c r="E271" s="32" t="str">
        <f t="shared" ca="1" si="13"/>
        <v>André</v>
      </c>
      <c r="F271" s="32"/>
      <c r="G271" s="32"/>
      <c r="H271" s="32" t="str">
        <f t="shared" ca="1" si="14"/>
        <v>GreenPower</v>
      </c>
      <c r="I271" s="32"/>
      <c r="J271" s="125">
        <v>1612</v>
      </c>
      <c r="K271" s="32">
        <v>2</v>
      </c>
      <c r="L271" s="180">
        <v>45323</v>
      </c>
    </row>
    <row r="272" spans="2:12" x14ac:dyDescent="0.3">
      <c r="B272" s="182" t="str">
        <f ca="1">IF(ISNA(VLOOKUP(C272,Cidades!$B$2:$C$306,2,FALSE))= TRUE,"Outros",VLOOKUP(C272,Cidades!$B$2:$C$306,2,FALSE))</f>
        <v>REGIÃO SESCON SUL - MARACAJA</v>
      </c>
      <c r="C272" s="32" t="str" cm="1">
        <f t="array" aca="1" ref="C272" ca="1">INDEX(Cidades!$B$2:$B$307, RANDBETWEEN(1,300))</f>
        <v xml:space="preserve">MARACAJA </v>
      </c>
      <c r="D272" s="218">
        <f t="shared" ca="1" si="12"/>
        <v>180</v>
      </c>
      <c r="E272" s="32" t="str">
        <f t="shared" ca="1" si="13"/>
        <v>André</v>
      </c>
      <c r="F272" s="32"/>
      <c r="G272" s="32"/>
      <c r="H272" s="32" t="str">
        <f t="shared" ca="1" si="14"/>
        <v>MegaSystems</v>
      </c>
      <c r="I272" s="32"/>
      <c r="J272" s="125">
        <v>1612</v>
      </c>
      <c r="K272" s="32">
        <v>2</v>
      </c>
      <c r="L272" s="180">
        <v>45323</v>
      </c>
    </row>
    <row r="273" spans="2:12" x14ac:dyDescent="0.3">
      <c r="B273" s="182" t="str">
        <f ca="1">IF(ISNA(VLOOKUP(C273,Cidades!$B$2:$C$306,2,FALSE))= TRUE,"Outros",VLOOKUP(C273,Cidades!$B$2:$C$306,2,FALSE))</f>
        <v>REGIÃO SMO</v>
      </c>
      <c r="C273" s="32" t="str" cm="1">
        <f t="array" aca="1" ref="C273" ca="1">INDEX(Cidades!$B$2:$B$307, RANDBETWEEN(1,300))</f>
        <v xml:space="preserve">SAO BERNADINHO </v>
      </c>
      <c r="D273" s="218">
        <f t="shared" ca="1" si="12"/>
        <v>318</v>
      </c>
      <c r="E273" s="32" t="str">
        <f t="shared" ca="1" si="13"/>
        <v>Isabela</v>
      </c>
      <c r="F273" s="32"/>
      <c r="G273" s="32"/>
      <c r="H273" s="32" t="str">
        <f t="shared" ca="1" si="14"/>
        <v>PowerLine</v>
      </c>
      <c r="I273" s="32"/>
      <c r="J273" s="125">
        <v>1612</v>
      </c>
      <c r="K273" s="32">
        <v>2</v>
      </c>
      <c r="L273" s="180">
        <v>45323</v>
      </c>
    </row>
    <row r="274" spans="2:12" x14ac:dyDescent="0.3">
      <c r="B274" s="182" t="str">
        <f ca="1">IF(ISNA(VLOOKUP(C274,Cidades!$B$2:$C$306,2,FALSE))= TRUE,"Outros",VLOOKUP(C274,Cidades!$B$2:$C$306,2,FALSE))</f>
        <v>REGIÃO RIO DO SUL</v>
      </c>
      <c r="C274" s="32" t="str" cm="1">
        <f t="array" aca="1" ref="C274" ca="1">INDEX(Cidades!$B$2:$B$307, RANDBETWEEN(1,300))</f>
        <v xml:space="preserve">POUSO REDONDO </v>
      </c>
      <c r="D274" s="218">
        <f t="shared" ca="1" si="12"/>
        <v>264</v>
      </c>
      <c r="E274" s="32" t="str">
        <f t="shared" ca="1" si="13"/>
        <v>Maria</v>
      </c>
      <c r="F274" s="32"/>
      <c r="G274" s="32"/>
      <c r="H274" s="32" t="str">
        <f t="shared" ca="1" si="14"/>
        <v>PowerLine</v>
      </c>
      <c r="I274" s="32"/>
      <c r="J274" s="125">
        <v>1612</v>
      </c>
      <c r="K274" s="32">
        <v>2</v>
      </c>
      <c r="L274" s="180">
        <v>45323</v>
      </c>
    </row>
    <row r="275" spans="2:12" x14ac:dyDescent="0.3">
      <c r="B275" s="182" t="str">
        <f ca="1">IF(ISNA(VLOOKUP(C275,Cidades!$B$2:$C$306,2,FALSE))= TRUE,"Outros",VLOOKUP(C275,Cidades!$B$2:$C$306,2,FALSE))</f>
        <v>REGIÃO CHAPECO</v>
      </c>
      <c r="C275" s="32" t="str" cm="1">
        <f t="array" aca="1" ref="C275" ca="1">INDEX(Cidades!$B$2:$B$307, RANDBETWEEN(1,300))</f>
        <v xml:space="preserve">QUILOMBO </v>
      </c>
      <c r="D275" s="218">
        <f t="shared" ca="1" si="12"/>
        <v>394</v>
      </c>
      <c r="E275" s="32" t="str">
        <f t="shared" ca="1" si="13"/>
        <v>Rodrigo</v>
      </c>
      <c r="F275" s="32"/>
      <c r="G275" s="32"/>
      <c r="H275" s="32" t="str">
        <f t="shared" ca="1" si="14"/>
        <v>OpenFuture</v>
      </c>
      <c r="I275" s="32"/>
      <c r="J275" s="125">
        <v>1612</v>
      </c>
      <c r="K275" s="32">
        <v>2</v>
      </c>
      <c r="L275" s="180">
        <v>45323</v>
      </c>
    </row>
    <row r="276" spans="2:12" x14ac:dyDescent="0.3">
      <c r="B276" s="182" t="str">
        <f ca="1">IF(ISNA(VLOOKUP(C276,Cidades!$B$2:$C$306,2,FALSE))= TRUE,"Outros",VLOOKUP(C276,Cidades!$B$2:$C$306,2,FALSE))</f>
        <v>REGIÃO CHAPECO</v>
      </c>
      <c r="C276" s="32" t="str" cm="1">
        <f t="array" aca="1" ref="C276" ca="1">INDEX(Cidades!$B$2:$B$307, RANDBETWEEN(1,300))</f>
        <v xml:space="preserve">CORONEL FREITAS </v>
      </c>
      <c r="D276" s="218">
        <f t="shared" ca="1" si="12"/>
        <v>367</v>
      </c>
      <c r="E276" s="32" t="str">
        <f t="shared" ca="1" si="13"/>
        <v>Camila</v>
      </c>
      <c r="F276" s="32"/>
      <c r="G276" s="32"/>
      <c r="H276" s="32" t="str">
        <f t="shared" ca="1" si="14"/>
        <v>DataLink</v>
      </c>
      <c r="I276" s="32"/>
      <c r="J276" s="125">
        <v>1612</v>
      </c>
      <c r="K276" s="32">
        <v>2</v>
      </c>
      <c r="L276" s="180">
        <v>45323</v>
      </c>
    </row>
    <row r="277" spans="2:12" x14ac:dyDescent="0.3">
      <c r="B277" s="182" t="str">
        <f ca="1">IF(ISNA(VLOOKUP(C277,Cidades!$B$2:$C$306,2,FALSE))= TRUE,"Outros",VLOOKUP(C277,Cidades!$B$2:$C$306,2,FALSE))</f>
        <v>REGIÃO XANXERE</v>
      </c>
      <c r="C277" s="32" t="str" cm="1">
        <f t="array" aca="1" ref="C277" ca="1">INDEX(Cidades!$B$2:$B$307, RANDBETWEEN(1,300))</f>
        <v xml:space="preserve">BOM JESUS </v>
      </c>
      <c r="D277" s="218">
        <f t="shared" ca="1" si="12"/>
        <v>241</v>
      </c>
      <c r="E277" s="32" t="str">
        <f t="shared" ca="1" si="13"/>
        <v>Daniel</v>
      </c>
      <c r="F277" s="32"/>
      <c r="G277" s="32"/>
      <c r="H277" s="32" t="str">
        <f t="shared" ca="1" si="14"/>
        <v>GlobalTrade</v>
      </c>
      <c r="I277" s="32"/>
      <c r="J277" s="125">
        <v>1612</v>
      </c>
      <c r="K277" s="32">
        <v>2</v>
      </c>
      <c r="L277" s="180">
        <v>45323</v>
      </c>
    </row>
    <row r="278" spans="2:12" x14ac:dyDescent="0.3">
      <c r="B278" s="182" t="str">
        <f ca="1">IF(ISNA(VLOOKUP(C278,Cidades!$B$2:$C$306,2,FALSE))= TRUE,"Outros",VLOOKUP(C278,Cidades!$B$2:$C$306,2,FALSE))</f>
        <v>REGIÃO SESCON SUL - SAO LUDGERO</v>
      </c>
      <c r="C278" s="32" t="str" cm="1">
        <f t="array" aca="1" ref="C278" ca="1">INDEX(Cidades!$B$2:$B$307, RANDBETWEEN(1,300))</f>
        <v xml:space="preserve">SAO LUDGERO </v>
      </c>
      <c r="D278" s="218">
        <f t="shared" ca="1" si="12"/>
        <v>183</v>
      </c>
      <c r="E278" s="32" t="str">
        <f t="shared" ca="1" si="13"/>
        <v>Leonardo</v>
      </c>
      <c r="F278" s="32"/>
      <c r="G278" s="32"/>
      <c r="H278" s="32" t="str">
        <f t="shared" ca="1" si="14"/>
        <v>StrongBuild</v>
      </c>
      <c r="I278" s="32"/>
      <c r="J278" s="125">
        <v>1612</v>
      </c>
      <c r="K278" s="32">
        <v>2</v>
      </c>
      <c r="L278" s="180">
        <v>45323</v>
      </c>
    </row>
    <row r="279" spans="2:12" x14ac:dyDescent="0.3">
      <c r="B279" s="182" t="str">
        <f ca="1">IF(ISNA(VLOOKUP(C279,Cidades!$B$2:$C$306,2,FALSE))= TRUE,"Outros",VLOOKUP(C279,Cidades!$B$2:$C$306,2,FALSE))</f>
        <v>REGIÃO GF - FLORIANÓPOLIS</v>
      </c>
      <c r="C279" s="32" t="str" cm="1">
        <f t="array" aca="1" ref="C279" ca="1">INDEX(Cidades!$B$2:$B$307, RANDBETWEEN(1,300))</f>
        <v xml:space="preserve">FLORIANOPOLIS </v>
      </c>
      <c r="D279" s="218">
        <f t="shared" ca="1" si="12"/>
        <v>298</v>
      </c>
      <c r="E279" s="32" t="str">
        <f t="shared" ca="1" si="13"/>
        <v>Felipe</v>
      </c>
      <c r="F279" s="32"/>
      <c r="G279" s="32"/>
      <c r="H279" s="32" t="str">
        <f t="shared" ca="1" si="14"/>
        <v>InfoPlus</v>
      </c>
      <c r="I279" s="32"/>
      <c r="J279" s="125">
        <v>1612</v>
      </c>
      <c r="K279" s="32">
        <v>2</v>
      </c>
      <c r="L279" s="180">
        <v>45323</v>
      </c>
    </row>
    <row r="280" spans="2:12" x14ac:dyDescent="0.3">
      <c r="B280" s="182" t="str">
        <f ca="1">IF(ISNA(VLOOKUP(C280,Cidades!$B$2:$C$306,2,FALSE))= TRUE,"Outros",VLOOKUP(C280,Cidades!$B$2:$C$306,2,FALSE))</f>
        <v>REGIÃO SMO</v>
      </c>
      <c r="C280" s="32" t="str" cm="1">
        <f t="array" aca="1" ref="C280" ca="1">INDEX(Cidades!$B$2:$B$307, RANDBETWEEN(1,300))</f>
        <v xml:space="preserve">CUNHA PORA </v>
      </c>
      <c r="D280" s="218">
        <f t="shared" ca="1" si="12"/>
        <v>363</v>
      </c>
      <c r="E280" s="32" t="str">
        <f t="shared" ca="1" si="13"/>
        <v>Pedro</v>
      </c>
      <c r="F280" s="32"/>
      <c r="G280" s="32"/>
      <c r="H280" s="32" t="str">
        <f t="shared" ca="1" si="14"/>
        <v>LifeCorp</v>
      </c>
      <c r="I280" s="32"/>
      <c r="J280" s="125">
        <v>1612</v>
      </c>
      <c r="K280" s="32">
        <v>2</v>
      </c>
      <c r="L280" s="180">
        <v>45323</v>
      </c>
    </row>
    <row r="281" spans="2:12" x14ac:dyDescent="0.3">
      <c r="B281" s="182" t="str">
        <f ca="1">IF(ISNA(VLOOKUP(C281,Cidades!$B$2:$C$306,2,FALSE))= TRUE,"Outros",VLOOKUP(C281,Cidades!$B$2:$C$306,2,FALSE))</f>
        <v>REGIÃO SESCON SUL - MORRO DA FUMACA</v>
      </c>
      <c r="C281" s="32" t="str" cm="1">
        <f t="array" aca="1" ref="C281" ca="1">INDEX(Cidades!$B$2:$B$307, RANDBETWEEN(1,300))</f>
        <v xml:space="preserve">MORRO DA FUMACA </v>
      </c>
      <c r="D281" s="218">
        <f t="shared" ca="1" si="12"/>
        <v>232</v>
      </c>
      <c r="E281" s="32" t="str">
        <f t="shared" ca="1" si="13"/>
        <v>Ricardo</v>
      </c>
      <c r="F281" s="32"/>
      <c r="G281" s="32"/>
      <c r="H281" s="32" t="str">
        <f t="shared" ca="1" si="14"/>
        <v>MaxiSolutions</v>
      </c>
      <c r="I281" s="32"/>
      <c r="J281" s="125">
        <v>1624</v>
      </c>
      <c r="K281" s="32">
        <v>2</v>
      </c>
      <c r="L281" s="180">
        <v>45323</v>
      </c>
    </row>
    <row r="282" spans="2:12" x14ac:dyDescent="0.3">
      <c r="B282" s="182" t="str">
        <f ca="1">IF(ISNA(VLOOKUP(C282,Cidades!$B$2:$C$306,2,FALSE))= TRUE,"Outros",VLOOKUP(C282,Cidades!$B$2:$C$306,2,FALSE))</f>
        <v>REGIÃO SESCON SUL - JACINTO MACHADO</v>
      </c>
      <c r="C282" s="32" t="str" cm="1">
        <f t="array" aca="1" ref="C282" ca="1">INDEX(Cidades!$B$2:$B$307, RANDBETWEEN(1,300))</f>
        <v xml:space="preserve">JACINTO MACHADO </v>
      </c>
      <c r="D282" s="218">
        <f t="shared" ca="1" si="12"/>
        <v>388</v>
      </c>
      <c r="E282" s="32" t="str">
        <f t="shared" ca="1" si="13"/>
        <v>Fernanda</v>
      </c>
      <c r="F282" s="32"/>
      <c r="G282" s="32"/>
      <c r="H282" s="32" t="str">
        <f t="shared" ca="1" si="14"/>
        <v>FutureNet</v>
      </c>
      <c r="I282" s="32"/>
      <c r="J282" s="125">
        <v>1624</v>
      </c>
      <c r="K282" s="32">
        <v>2</v>
      </c>
      <c r="L282" s="180">
        <v>45323</v>
      </c>
    </row>
    <row r="283" spans="2:12" x14ac:dyDescent="0.3">
      <c r="B283" s="182" t="str">
        <f ca="1">IF(ISNA(VLOOKUP(C283,Cidades!$B$2:$C$306,2,FALSE))= TRUE,"Outros",VLOOKUP(C283,Cidades!$B$2:$C$306,2,FALSE))</f>
        <v>REGIÃO BALNEARIO CAMBORIU</v>
      </c>
      <c r="C283" s="32" t="str" cm="1">
        <f t="array" aca="1" ref="C283" ca="1">INDEX(Cidades!$B$2:$B$307, RANDBETWEEN(1,300))</f>
        <v xml:space="preserve">ITAPEMA </v>
      </c>
      <c r="D283" s="218">
        <f t="shared" ca="1" si="12"/>
        <v>397</v>
      </c>
      <c r="E283" s="32" t="str">
        <f t="shared" ca="1" si="13"/>
        <v>Larissa</v>
      </c>
      <c r="F283" s="32"/>
      <c r="G283" s="32"/>
      <c r="H283" s="32" t="str">
        <f t="shared" ca="1" si="14"/>
        <v>FastMove</v>
      </c>
      <c r="I283" s="32"/>
      <c r="J283" s="125">
        <v>1624</v>
      </c>
      <c r="K283" s="32">
        <v>2</v>
      </c>
      <c r="L283" s="180">
        <v>45323</v>
      </c>
    </row>
    <row r="284" spans="2:12" x14ac:dyDescent="0.3">
      <c r="B284" s="182" t="str">
        <f ca="1">IF(ISNA(VLOOKUP(C284,Cidades!$B$2:$C$306,2,FALSE))= TRUE,"Outros",VLOOKUP(C284,Cidades!$B$2:$C$306,2,FALSE))</f>
        <v>REGIÃO GF - SAO JOSE</v>
      </c>
      <c r="C284" s="32" t="str" cm="1">
        <f t="array" aca="1" ref="C284" ca="1">INDEX(Cidades!$B$2:$B$307, RANDBETWEEN(1,300))</f>
        <v xml:space="preserve">SAO JOSE </v>
      </c>
      <c r="D284" s="218">
        <f t="shared" ca="1" si="12"/>
        <v>272</v>
      </c>
      <c r="E284" s="32" t="str">
        <f t="shared" ca="1" si="13"/>
        <v>Vanessa</v>
      </c>
      <c r="F284" s="32"/>
      <c r="G284" s="32"/>
      <c r="H284" s="32" t="str">
        <f t="shared" ca="1" si="14"/>
        <v>FastMove</v>
      </c>
      <c r="I284" s="32"/>
      <c r="J284" s="125">
        <v>1624</v>
      </c>
      <c r="K284" s="32">
        <v>2</v>
      </c>
      <c r="L284" s="180">
        <v>45323</v>
      </c>
    </row>
    <row r="285" spans="2:12" x14ac:dyDescent="0.3">
      <c r="B285" s="182" t="str">
        <f ca="1">IF(ISNA(VLOOKUP(C285,Cidades!$B$2:$C$306,2,FALSE))= TRUE,"Outros",VLOOKUP(C285,Cidades!$B$2:$C$306,2,FALSE))</f>
        <v xml:space="preserve">REGIÃO GF - PALHOCA </v>
      </c>
      <c r="C285" s="32" t="str" cm="1">
        <f t="array" aca="1" ref="C285" ca="1">INDEX(Cidades!$B$2:$B$307, RANDBETWEEN(1,300))</f>
        <v xml:space="preserve">PALHOCA </v>
      </c>
      <c r="D285" s="218">
        <f t="shared" ca="1" si="12"/>
        <v>155</v>
      </c>
      <c r="E285" s="32" t="str">
        <f t="shared" ca="1" si="13"/>
        <v>Carolina</v>
      </c>
      <c r="F285" s="32"/>
      <c r="G285" s="32"/>
      <c r="H285" s="32" t="str">
        <f t="shared" ca="1" si="14"/>
        <v>InovaCorp</v>
      </c>
      <c r="I285" s="32"/>
      <c r="J285" s="125">
        <v>1624</v>
      </c>
      <c r="K285" s="32">
        <v>2</v>
      </c>
      <c r="L285" s="180">
        <v>45323</v>
      </c>
    </row>
    <row r="286" spans="2:12" x14ac:dyDescent="0.3">
      <c r="B286" s="182" t="str">
        <f ca="1">IF(ISNA(VLOOKUP(C286,Cidades!$B$2:$C$306,2,FALSE))= TRUE,"Outros",VLOOKUP(C286,Cidades!$B$2:$C$306,2,FALSE))</f>
        <v>REGIÃO LAGES</v>
      </c>
      <c r="C286" s="32" t="str" cm="1">
        <f t="array" aca="1" ref="C286" ca="1">INDEX(Cidades!$B$2:$B$307, RANDBETWEEN(1,300))</f>
        <v xml:space="preserve">CORREIA PINTO </v>
      </c>
      <c r="D286" s="218">
        <f t="shared" ca="1" si="12"/>
        <v>316</v>
      </c>
      <c r="E286" s="32" t="str">
        <f t="shared" ca="1" si="13"/>
        <v>Lucas</v>
      </c>
      <c r="F286" s="32"/>
      <c r="G286" s="32"/>
      <c r="H286" s="32" t="str">
        <f t="shared" ca="1" si="14"/>
        <v>MaxiSolutions</v>
      </c>
      <c r="I286" s="32"/>
      <c r="J286" s="125">
        <v>1624</v>
      </c>
      <c r="K286" s="32">
        <v>2</v>
      </c>
      <c r="L286" s="180">
        <v>45323</v>
      </c>
    </row>
    <row r="287" spans="2:12" x14ac:dyDescent="0.3">
      <c r="B287" s="182" t="str">
        <f ca="1">IF(ISNA(VLOOKUP(C287,Cidades!$B$2:$C$306,2,FALSE))= TRUE,"Outros",VLOOKUP(C287,Cidades!$B$2:$C$306,2,FALSE))</f>
        <v>REGIÃO GF - BIGUACU</v>
      </c>
      <c r="C287" s="32" t="str" cm="1">
        <f t="array" aca="1" ref="C287" ca="1">INDEX(Cidades!$B$2:$B$307, RANDBETWEEN(1,300))</f>
        <v xml:space="preserve">BIGUACU </v>
      </c>
      <c r="D287" s="218">
        <f t="shared" ca="1" si="12"/>
        <v>378</v>
      </c>
      <c r="E287" s="32" t="str">
        <f t="shared" ca="1" si="13"/>
        <v>Isabela</v>
      </c>
      <c r="F287" s="32"/>
      <c r="G287" s="32"/>
      <c r="H287" s="32" t="str">
        <f t="shared" ca="1" si="14"/>
        <v>GreenPower</v>
      </c>
      <c r="I287" s="32"/>
      <c r="J287" s="125">
        <v>1624</v>
      </c>
      <c r="K287" s="32">
        <v>2</v>
      </c>
      <c r="L287" s="180">
        <v>45323</v>
      </c>
    </row>
    <row r="288" spans="2:12" x14ac:dyDescent="0.3">
      <c r="B288" s="182" t="str">
        <f ca="1">IF(ISNA(VLOOKUP(C288,Cidades!$B$2:$C$306,2,FALSE))= TRUE,"Outros",VLOOKUP(C288,Cidades!$B$2:$C$306,2,FALSE))</f>
        <v>REGIÃO VIDEIRA</v>
      </c>
      <c r="C288" s="32" t="str" cm="1">
        <f t="array" aca="1" ref="C288" ca="1">INDEX(Cidades!$B$2:$B$307, RANDBETWEEN(1,300))</f>
        <v xml:space="preserve">IBIAM </v>
      </c>
      <c r="D288" s="218">
        <f t="shared" ca="1" si="12"/>
        <v>154</v>
      </c>
      <c r="E288" s="32" t="str">
        <f t="shared" ca="1" si="13"/>
        <v>Sofia</v>
      </c>
      <c r="F288" s="32"/>
      <c r="G288" s="32"/>
      <c r="H288" s="32" t="str">
        <f t="shared" ca="1" si="14"/>
        <v>LifeCorp</v>
      </c>
      <c r="I288" s="32"/>
      <c r="J288" s="125">
        <v>1624</v>
      </c>
      <c r="K288" s="32">
        <v>2</v>
      </c>
      <c r="L288" s="180">
        <v>45323</v>
      </c>
    </row>
    <row r="289" spans="2:12" x14ac:dyDescent="0.3">
      <c r="B289" s="182" t="str">
        <f ca="1">IF(ISNA(VLOOKUP(C289,Cidades!$B$2:$C$306,2,FALSE))= TRUE,"Outros",VLOOKUP(C289,Cidades!$B$2:$C$306,2,FALSE))</f>
        <v>REGIÃO XANXERE</v>
      </c>
      <c r="C289" s="32" t="str" cm="1">
        <f t="array" aca="1" ref="C289" ca="1">INDEX(Cidades!$B$2:$B$307, RANDBETWEEN(1,300))</f>
        <v xml:space="preserve">XANXERE </v>
      </c>
      <c r="D289" s="218">
        <f t="shared" ca="1" si="12"/>
        <v>264</v>
      </c>
      <c r="E289" s="32" t="str">
        <f t="shared" ca="1" si="13"/>
        <v>Rafael</v>
      </c>
      <c r="F289" s="32"/>
      <c r="G289" s="32"/>
      <c r="H289" s="32" t="str">
        <f t="shared" ca="1" si="14"/>
        <v>TopLine</v>
      </c>
      <c r="I289" s="32"/>
      <c r="J289" s="125">
        <v>1624</v>
      </c>
      <c r="K289" s="32">
        <v>2</v>
      </c>
      <c r="L289" s="180">
        <v>45323</v>
      </c>
    </row>
    <row r="290" spans="2:12" x14ac:dyDescent="0.3">
      <c r="B290" s="182" t="str">
        <f ca="1">IF(ISNA(VLOOKUP(C290,Cidades!$B$2:$C$306,2,FALSE))= TRUE,"Outros",VLOOKUP(C290,Cidades!$B$2:$C$306,2,FALSE))</f>
        <v>REGIÃO LAGES</v>
      </c>
      <c r="C290" s="32" t="str" cm="1">
        <f t="array" aca="1" ref="C290" ca="1">INDEX(Cidades!$B$2:$B$307, RANDBETWEEN(1,300))</f>
        <v xml:space="preserve">ADBON BATISTA </v>
      </c>
      <c r="D290" s="218">
        <f t="shared" ca="1" si="12"/>
        <v>283</v>
      </c>
      <c r="E290" s="32" t="str">
        <f t="shared" ca="1" si="13"/>
        <v>Carla</v>
      </c>
      <c r="F290" s="32"/>
      <c r="G290" s="32"/>
      <c r="H290" s="32" t="str">
        <f t="shared" ca="1" si="14"/>
        <v>GreenPower</v>
      </c>
      <c r="I290" s="32"/>
      <c r="J290" s="125">
        <v>1624</v>
      </c>
      <c r="K290" s="32">
        <v>2</v>
      </c>
      <c r="L290" s="180">
        <v>45323</v>
      </c>
    </row>
    <row r="291" spans="2:12" x14ac:dyDescent="0.3">
      <c r="B291" s="182" t="str">
        <f ca="1">IF(ISNA(VLOOKUP(C291,Cidades!$B$2:$C$306,2,FALSE))= TRUE,"Outros",VLOOKUP(C291,Cidades!$B$2:$C$306,2,FALSE))</f>
        <v xml:space="preserve">REGIÃO ITAJAI </v>
      </c>
      <c r="C291" s="32" t="str" cm="1">
        <f t="array" aca="1" ref="C291" ca="1">INDEX(Cidades!$B$2:$B$307, RANDBETWEEN(1,300))</f>
        <v xml:space="preserve">NAVEGANTES </v>
      </c>
      <c r="D291" s="218">
        <f t="shared" ca="1" si="12"/>
        <v>433</v>
      </c>
      <c r="E291" s="32" t="str">
        <f t="shared" ca="1" si="13"/>
        <v>Marcos</v>
      </c>
      <c r="F291" s="32"/>
      <c r="G291" s="32"/>
      <c r="H291" s="32" t="str">
        <f t="shared" ca="1" si="14"/>
        <v>MegaSystems</v>
      </c>
      <c r="I291" s="32"/>
      <c r="J291" s="125">
        <v>1624</v>
      </c>
      <c r="K291" s="32">
        <v>2</v>
      </c>
      <c r="L291" s="180">
        <v>45323</v>
      </c>
    </row>
    <row r="292" spans="2:12" x14ac:dyDescent="0.3">
      <c r="B292" s="182" t="str">
        <f ca="1">IF(ISNA(VLOOKUP(C292,Cidades!$B$2:$C$306,2,FALSE))= TRUE,"Outros",VLOOKUP(C292,Cidades!$B$2:$C$306,2,FALSE))</f>
        <v>REGIÃO CACADOR</v>
      </c>
      <c r="C292" s="32" t="str" cm="1">
        <f t="array" aca="1" ref="C292" ca="1">INDEX(Cidades!$B$2:$B$307, RANDBETWEEN(1,300))</f>
        <v xml:space="preserve">LEBON REGIS </v>
      </c>
      <c r="D292" s="218">
        <f t="shared" ca="1" si="12"/>
        <v>381</v>
      </c>
      <c r="E292" s="32" t="str">
        <f t="shared" ca="1" si="13"/>
        <v>Marcos</v>
      </c>
      <c r="F292" s="32"/>
      <c r="G292" s="32"/>
      <c r="H292" s="32" t="str">
        <f t="shared" ca="1" si="14"/>
        <v>FlexiTech</v>
      </c>
      <c r="I292" s="32"/>
      <c r="J292" s="125">
        <v>1624</v>
      </c>
      <c r="K292" s="32">
        <v>2</v>
      </c>
      <c r="L292" s="180">
        <v>45323</v>
      </c>
    </row>
    <row r="293" spans="2:12" x14ac:dyDescent="0.3">
      <c r="B293" s="182" t="str">
        <f ca="1">IF(ISNA(VLOOKUP(C293,Cidades!$B$2:$C$306,2,FALSE))= TRUE,"Outros",VLOOKUP(C293,Cidades!$B$2:$C$306,2,FALSE))</f>
        <v>REGIÃO JOACABA</v>
      </c>
      <c r="C293" s="32" t="str" cm="1">
        <f t="array" aca="1" ref="C293" ca="1">INDEX(Cidades!$B$2:$B$307, RANDBETWEEN(1,300))</f>
        <v xml:space="preserve">ERVAL VELHO </v>
      </c>
      <c r="D293" s="218">
        <f t="shared" ca="1" si="12"/>
        <v>359</v>
      </c>
      <c r="E293" s="32" t="str">
        <f t="shared" ca="1" si="13"/>
        <v>Beatriz</v>
      </c>
      <c r="F293" s="32"/>
      <c r="G293" s="32"/>
      <c r="H293" s="32" t="str">
        <f t="shared" ca="1" si="14"/>
        <v>ClearVision</v>
      </c>
      <c r="I293" s="32"/>
      <c r="J293" s="125">
        <v>1624</v>
      </c>
      <c r="K293" s="32">
        <v>2</v>
      </c>
      <c r="L293" s="180">
        <v>45323</v>
      </c>
    </row>
    <row r="294" spans="2:12" x14ac:dyDescent="0.3">
      <c r="B294" s="182" t="str">
        <f ca="1">IF(ISNA(VLOOKUP(C294,Cidades!$B$2:$C$306,2,FALSE))= TRUE,"Outros",VLOOKUP(C294,Cidades!$B$2:$C$306,2,FALSE))</f>
        <v>REGIÃO SESCON SUL - MORRO DA FUMACA</v>
      </c>
      <c r="C294" s="32" t="str" cm="1">
        <f t="array" aca="1" ref="C294" ca="1">INDEX(Cidades!$B$2:$B$307, RANDBETWEEN(1,300))</f>
        <v xml:space="preserve">MORRO DA FUMACA </v>
      </c>
      <c r="D294" s="218">
        <f t="shared" ca="1" si="12"/>
        <v>430</v>
      </c>
      <c r="E294" s="32" t="str">
        <f t="shared" ca="1" si="13"/>
        <v>Paulo</v>
      </c>
      <c r="F294" s="32"/>
      <c r="G294" s="32"/>
      <c r="H294" s="32" t="str">
        <f t="shared" ca="1" si="14"/>
        <v>FutureNet</v>
      </c>
      <c r="I294" s="32"/>
      <c r="J294" s="125">
        <v>1624</v>
      </c>
      <c r="K294" s="32">
        <v>2</v>
      </c>
      <c r="L294" s="180">
        <v>45323</v>
      </c>
    </row>
    <row r="295" spans="2:12" x14ac:dyDescent="0.3">
      <c r="B295" s="182" t="str">
        <f ca="1">IF(ISNA(VLOOKUP(C295,Cidades!$B$2:$C$306,2,FALSE))= TRUE,"Outros",VLOOKUP(C295,Cidades!$B$2:$C$306,2,FALSE))</f>
        <v>REGIÃO LAGES</v>
      </c>
      <c r="C295" s="32" t="str" cm="1">
        <f t="array" aca="1" ref="C295" ca="1">INDEX(Cidades!$B$2:$B$307, RANDBETWEEN(1,300))</f>
        <v xml:space="preserve">ADBON BATISTA </v>
      </c>
      <c r="D295" s="218">
        <f t="shared" ca="1" si="12"/>
        <v>181</v>
      </c>
      <c r="E295" s="32" t="str">
        <f t="shared" ca="1" si="13"/>
        <v>André</v>
      </c>
      <c r="F295" s="32"/>
      <c r="G295" s="32"/>
      <c r="H295" s="32" t="str">
        <f t="shared" ca="1" si="14"/>
        <v>FutureNet</v>
      </c>
      <c r="I295" s="32"/>
      <c r="J295" s="125">
        <v>1624</v>
      </c>
      <c r="K295" s="32">
        <v>2</v>
      </c>
      <c r="L295" s="180">
        <v>45323</v>
      </c>
    </row>
    <row r="296" spans="2:12" x14ac:dyDescent="0.3">
      <c r="B296" s="182" t="str">
        <f ca="1">IF(ISNA(VLOOKUP(C296,Cidades!$B$2:$C$306,2,FALSE))= TRUE,"Outros",VLOOKUP(C296,Cidades!$B$2:$C$306,2,FALSE))</f>
        <v>REGIÃO RIO DO SUL</v>
      </c>
      <c r="C296" s="32" t="str" cm="1">
        <f t="array" aca="1" ref="C296" ca="1">INDEX(Cidades!$B$2:$B$307, RANDBETWEEN(1,300))</f>
        <v xml:space="preserve">PRESIDENTE GETULIO </v>
      </c>
      <c r="D296" s="218">
        <f t="shared" ca="1" si="12"/>
        <v>418</v>
      </c>
      <c r="E296" s="32" t="str">
        <f t="shared" ca="1" si="13"/>
        <v>Rafael</v>
      </c>
      <c r="F296" s="32"/>
      <c r="G296" s="32"/>
      <c r="H296" s="32" t="str">
        <f t="shared" ca="1" si="14"/>
        <v>FastMove</v>
      </c>
      <c r="I296" s="32"/>
      <c r="J296" s="125">
        <v>1624</v>
      </c>
      <c r="K296" s="32">
        <v>2</v>
      </c>
      <c r="L296" s="180">
        <v>45323</v>
      </c>
    </row>
    <row r="297" spans="2:12" x14ac:dyDescent="0.3">
      <c r="B297" s="182" t="str">
        <f ca="1">IF(ISNA(VLOOKUP(C297,Cidades!$B$2:$C$306,2,FALSE))= TRUE,"Outros",VLOOKUP(C297,Cidades!$B$2:$C$306,2,FALSE))</f>
        <v>REGIÃO SMO</v>
      </c>
      <c r="C297" s="32" t="str" cm="1">
        <f t="array" aca="1" ref="C297" ca="1">INDEX(Cidades!$B$2:$B$307, RANDBETWEEN(1,300))</f>
        <v xml:space="preserve">IPORA DO OESTE </v>
      </c>
      <c r="D297" s="218">
        <f t="shared" ca="1" si="12"/>
        <v>226</v>
      </c>
      <c r="E297" s="32" t="str">
        <f t="shared" ca="1" si="13"/>
        <v>Felipe</v>
      </c>
      <c r="F297" s="32"/>
      <c r="G297" s="32"/>
      <c r="H297" s="32" t="str">
        <f t="shared" ca="1" si="14"/>
        <v>TopLine</v>
      </c>
      <c r="I297" s="32"/>
      <c r="J297" s="125">
        <v>1624</v>
      </c>
      <c r="K297" s="32">
        <v>2</v>
      </c>
      <c r="L297" s="180">
        <v>45323</v>
      </c>
    </row>
    <row r="298" spans="2:12" x14ac:dyDescent="0.3">
      <c r="B298" s="182" t="str">
        <f ca="1">IF(ISNA(VLOOKUP(C298,Cidades!$B$2:$C$306,2,FALSE))= TRUE,"Outros",VLOOKUP(C298,Cidades!$B$2:$C$306,2,FALSE))</f>
        <v>REGIÃO SMO</v>
      </c>
      <c r="C298" s="32" t="str" cm="1">
        <f t="array" aca="1" ref="C298" ca="1">INDEX(Cidades!$B$2:$B$307, RANDBETWEEN(1,300))</f>
        <v xml:space="preserve">RIQUEZA </v>
      </c>
      <c r="D298" s="218">
        <f t="shared" ca="1" si="12"/>
        <v>210</v>
      </c>
      <c r="E298" s="32" t="str">
        <f t="shared" ca="1" si="13"/>
        <v>Felipe</v>
      </c>
      <c r="F298" s="32"/>
      <c r="G298" s="32"/>
      <c r="H298" s="32" t="str">
        <f t="shared" ca="1" si="14"/>
        <v>NextLevel</v>
      </c>
      <c r="I298" s="32"/>
      <c r="J298" s="125">
        <v>1624</v>
      </c>
      <c r="K298" s="32">
        <v>2</v>
      </c>
      <c r="L298" s="180">
        <v>45323</v>
      </c>
    </row>
    <row r="299" spans="2:12" x14ac:dyDescent="0.3">
      <c r="B299" s="182" t="str">
        <f ca="1">IF(ISNA(VLOOKUP(C299,Cidades!$B$2:$C$306,2,FALSE))= TRUE,"Outros",VLOOKUP(C299,Cidades!$B$2:$C$306,2,FALSE))</f>
        <v>REGIÃO CHAPECO</v>
      </c>
      <c r="C299" s="32" t="str" cm="1">
        <f t="array" aca="1" ref="C299" ca="1">INDEX(Cidades!$B$2:$B$307, RANDBETWEEN(1,300))</f>
        <v xml:space="preserve">CAMPO ERE </v>
      </c>
      <c r="D299" s="218">
        <f t="shared" ca="1" si="12"/>
        <v>233</v>
      </c>
      <c r="E299" s="32" t="str">
        <f t="shared" ca="1" si="13"/>
        <v>Juliana</v>
      </c>
      <c r="F299" s="32"/>
      <c r="G299" s="32"/>
      <c r="H299" s="32" t="str">
        <f t="shared" ca="1" si="14"/>
        <v>InovaCorp</v>
      </c>
      <c r="I299" s="32"/>
      <c r="J299" s="125">
        <v>1624</v>
      </c>
      <c r="K299" s="32">
        <v>2</v>
      </c>
      <c r="L299" s="180">
        <v>45323</v>
      </c>
    </row>
    <row r="300" spans="2:12" x14ac:dyDescent="0.3">
      <c r="B300" s="182" t="str">
        <f ca="1">IF(ISNA(VLOOKUP(C300,Cidades!$B$2:$C$306,2,FALSE))= TRUE,"Outros",VLOOKUP(C300,Cidades!$B$2:$C$306,2,FALSE))</f>
        <v>REGIÃO GF  - GAROPABA</v>
      </c>
      <c r="C300" s="32" t="str" cm="1">
        <f t="array" aca="1" ref="C300" ca="1">INDEX(Cidades!$B$2:$B$307, RANDBETWEEN(1,300))</f>
        <v xml:space="preserve">GAROPABA </v>
      </c>
      <c r="D300" s="218">
        <f t="shared" ca="1" si="12"/>
        <v>156</v>
      </c>
      <c r="E300" s="32" t="str">
        <f t="shared" ca="1" si="13"/>
        <v>Camila</v>
      </c>
      <c r="F300" s="32"/>
      <c r="G300" s="32"/>
      <c r="H300" s="32" t="str">
        <f t="shared" ca="1" si="14"/>
        <v>SmartWay</v>
      </c>
      <c r="I300" s="32"/>
      <c r="J300" s="125">
        <v>1624</v>
      </c>
      <c r="K300" s="32">
        <v>2</v>
      </c>
      <c r="L300" s="180">
        <v>45323</v>
      </c>
    </row>
    <row r="301" spans="2:12" x14ac:dyDescent="0.3">
      <c r="B301" s="182" t="str">
        <f ca="1">IF(ISNA(VLOOKUP(C301,Cidades!$B$2:$C$306,2,FALSE))= TRUE,"Outros",VLOOKUP(C301,Cidades!$B$2:$C$306,2,FALSE))</f>
        <v xml:space="preserve">REGIÃO ITAJAI </v>
      </c>
      <c r="C301" s="32" t="str" cm="1">
        <f t="array" aca="1" ref="C301" ca="1">INDEX(Cidades!$B$2:$B$307, RANDBETWEEN(1,300))</f>
        <v xml:space="preserve">PENHA </v>
      </c>
      <c r="D301" s="218">
        <f t="shared" ca="1" si="12"/>
        <v>243</v>
      </c>
      <c r="E301" s="32" t="str">
        <f t="shared" ca="1" si="13"/>
        <v>Vanessa</v>
      </c>
      <c r="F301" s="32"/>
      <c r="G301" s="32"/>
      <c r="H301" s="32" t="str">
        <f t="shared" ca="1" si="14"/>
        <v>LifeCorp</v>
      </c>
      <c r="I301" s="32"/>
      <c r="J301" s="125">
        <v>1624</v>
      </c>
      <c r="K301" s="32">
        <v>2</v>
      </c>
      <c r="L301" s="180">
        <v>45323</v>
      </c>
    </row>
    <row r="302" spans="2:12" x14ac:dyDescent="0.3">
      <c r="B302" s="182" t="str">
        <f ca="1">IF(ISNA(VLOOKUP(C302,Cidades!$B$2:$C$306,2,FALSE))= TRUE,"Outros",VLOOKUP(C302,Cidades!$B$2:$C$306,2,FALSE))</f>
        <v>REGIÃO CHAPECO</v>
      </c>
      <c r="C302" s="32" t="str" cm="1">
        <f t="array" aca="1" ref="C302" ca="1">INDEX(Cidades!$B$2:$B$307, RANDBETWEEN(1,300))</f>
        <v xml:space="preserve">PINHALZINHO </v>
      </c>
      <c r="D302" s="218">
        <f t="shared" ca="1" si="12"/>
        <v>453</v>
      </c>
      <c r="E302" s="32" t="str">
        <f t="shared" ca="1" si="13"/>
        <v>Camila</v>
      </c>
      <c r="F302" s="32"/>
      <c r="G302" s="32"/>
      <c r="H302" s="32" t="str">
        <f t="shared" ca="1" si="14"/>
        <v>InfoPlus</v>
      </c>
      <c r="I302" s="32"/>
      <c r="J302" s="125">
        <v>1624</v>
      </c>
      <c r="K302" s="32">
        <v>2</v>
      </c>
      <c r="L302" s="180">
        <v>45323</v>
      </c>
    </row>
    <row r="303" spans="2:12" x14ac:dyDescent="0.3">
      <c r="B303" s="182" t="str">
        <f ca="1">IF(ISNA(VLOOKUP(C303,Cidades!$B$2:$C$306,2,FALSE))= TRUE,"Outros",VLOOKUP(C303,Cidades!$B$2:$C$306,2,FALSE))</f>
        <v>REGIÃO JOINVILLE</v>
      </c>
      <c r="C303" s="32" t="str" cm="1">
        <f t="array" aca="1" ref="C303" ca="1">INDEX(Cidades!$B$2:$B$307, RANDBETWEEN(1,300))</f>
        <v xml:space="preserve">JOINVILLE </v>
      </c>
      <c r="D303" s="218">
        <f t="shared" ca="1" si="12"/>
        <v>425</v>
      </c>
      <c r="E303" s="32" t="str">
        <f t="shared" ca="1" si="13"/>
        <v>João</v>
      </c>
      <c r="F303" s="32"/>
      <c r="G303" s="32"/>
      <c r="H303" s="32" t="str">
        <f t="shared" ca="1" si="14"/>
        <v>SkySolutions</v>
      </c>
      <c r="I303" s="32"/>
      <c r="J303" s="125">
        <v>1624</v>
      </c>
      <c r="K303" s="32">
        <v>2</v>
      </c>
      <c r="L303" s="180">
        <v>45323</v>
      </c>
    </row>
    <row r="304" spans="2:12" x14ac:dyDescent="0.3">
      <c r="B304" s="182" t="str">
        <f ca="1">IF(ISNA(VLOOKUP(C304,Cidades!$B$2:$C$306,2,FALSE))= TRUE,"Outros",VLOOKUP(C304,Cidades!$B$2:$C$306,2,FALSE))</f>
        <v>REGIÃO LAGES</v>
      </c>
      <c r="C304" s="32" t="str" cm="1">
        <f t="array" aca="1" ref="C304" ca="1">INDEX(Cidades!$B$2:$B$307, RANDBETWEEN(1,300))</f>
        <v xml:space="preserve">CERRO NEGRO </v>
      </c>
      <c r="D304" s="218">
        <f t="shared" ca="1" si="12"/>
        <v>275</v>
      </c>
      <c r="E304" s="32" t="str">
        <f t="shared" ca="1" si="13"/>
        <v>Pedro</v>
      </c>
      <c r="F304" s="32"/>
      <c r="G304" s="32"/>
      <c r="H304" s="32" t="str">
        <f t="shared" ca="1" si="14"/>
        <v>MegaSystems</v>
      </c>
      <c r="I304" s="32"/>
      <c r="J304" s="125">
        <v>1624</v>
      </c>
      <c r="K304" s="32">
        <v>2</v>
      </c>
      <c r="L304" s="180">
        <v>45323</v>
      </c>
    </row>
    <row r="305" spans="2:12" x14ac:dyDescent="0.3">
      <c r="B305" s="182" t="str">
        <f ca="1">IF(ISNA(VLOOKUP(C305,Cidades!$B$2:$C$306,2,FALSE))= TRUE,"Outros",VLOOKUP(C305,Cidades!$B$2:$C$306,2,FALSE))</f>
        <v>REGIÃO SESCON SUL - ERMO</v>
      </c>
      <c r="C305" s="32" t="str" cm="1">
        <f t="array" aca="1" ref="C305" ca="1">INDEX(Cidades!$B$2:$B$307, RANDBETWEEN(1,300))</f>
        <v xml:space="preserve">ERMO </v>
      </c>
      <c r="D305" s="218">
        <f t="shared" ca="1" si="12"/>
        <v>219</v>
      </c>
      <c r="E305" s="32" t="str">
        <f t="shared" ca="1" si="13"/>
        <v>Larissa</v>
      </c>
      <c r="F305" s="32"/>
      <c r="G305" s="32"/>
      <c r="H305" s="32" t="str">
        <f t="shared" ca="1" si="14"/>
        <v>PowerLine</v>
      </c>
      <c r="I305" s="32"/>
      <c r="J305" s="125">
        <v>1624</v>
      </c>
      <c r="K305" s="32">
        <v>2</v>
      </c>
      <c r="L305" s="180">
        <v>45323</v>
      </c>
    </row>
    <row r="306" spans="2:12" x14ac:dyDescent="0.3">
      <c r="B306" s="182" t="str">
        <f ca="1">IF(ISNA(VLOOKUP(C306,Cidades!$B$2:$C$306,2,FALSE))= TRUE,"Outros",VLOOKUP(C306,Cidades!$B$2:$C$306,2,FALSE))</f>
        <v>REGIÃO XANXERE</v>
      </c>
      <c r="C306" s="32" t="str" cm="1">
        <f t="array" aca="1" ref="C306" ca="1">INDEX(Cidades!$B$2:$B$307, RANDBETWEEN(1,300))</f>
        <v xml:space="preserve">IPUAÇU </v>
      </c>
      <c r="D306" s="218">
        <f t="shared" ca="1" si="12"/>
        <v>356</v>
      </c>
      <c r="E306" s="32" t="str">
        <f t="shared" ca="1" si="13"/>
        <v>Carla</v>
      </c>
      <c r="F306" s="32"/>
      <c r="G306" s="32"/>
      <c r="H306" s="32" t="str">
        <f t="shared" ca="1" si="14"/>
        <v>GreenPower</v>
      </c>
      <c r="I306" s="32"/>
      <c r="J306" s="125">
        <v>1624</v>
      </c>
      <c r="K306" s="32">
        <v>2</v>
      </c>
      <c r="L306" s="180">
        <v>45323</v>
      </c>
    </row>
    <row r="307" spans="2:12" x14ac:dyDescent="0.3">
      <c r="B307" s="182" t="str">
        <f ca="1">IF(ISNA(VLOOKUP(C307,Cidades!$B$2:$C$306,2,FALSE))= TRUE,"Outros",VLOOKUP(C307,Cidades!$B$2:$C$306,2,FALSE))</f>
        <v>REGIÃO LAGES</v>
      </c>
      <c r="C307" s="32" t="str" cm="1">
        <f t="array" aca="1" ref="C307" ca="1">INDEX(Cidades!$B$2:$B$307, RANDBETWEEN(1,300))</f>
        <v xml:space="preserve">PAINEL PAIAL </v>
      </c>
      <c r="D307" s="218">
        <f t="shared" ca="1" si="12"/>
        <v>326</v>
      </c>
      <c r="E307" s="32" t="str">
        <f t="shared" ca="1" si="13"/>
        <v>Pedro</v>
      </c>
      <c r="F307" s="32"/>
      <c r="G307" s="32"/>
      <c r="H307" s="32" t="str">
        <f t="shared" ca="1" si="14"/>
        <v>BlueWave</v>
      </c>
      <c r="I307" s="32"/>
      <c r="J307" s="125">
        <v>1624</v>
      </c>
      <c r="K307" s="32">
        <v>2</v>
      </c>
      <c r="L307" s="180">
        <v>45323</v>
      </c>
    </row>
    <row r="308" spans="2:12" x14ac:dyDescent="0.3">
      <c r="B308" s="182" t="str">
        <f ca="1">IF(ISNA(VLOOKUP(C308,Cidades!$B$2:$C$306,2,FALSE))= TRUE,"Outros",VLOOKUP(C308,Cidades!$B$2:$C$306,2,FALSE))</f>
        <v>REGIÃO RIO DO SUL</v>
      </c>
      <c r="C308" s="32" t="str" cm="1">
        <f t="array" aca="1" ref="C308" ca="1">INDEX(Cidades!$B$2:$B$307, RANDBETWEEN(1,300))</f>
        <v xml:space="preserve">ITUPORANGA </v>
      </c>
      <c r="D308" s="218">
        <f t="shared" ca="1" si="12"/>
        <v>374</v>
      </c>
      <c r="E308" s="32" t="str">
        <f t="shared" ca="1" si="13"/>
        <v>Sofia</v>
      </c>
      <c r="F308" s="32"/>
      <c r="G308" s="32"/>
      <c r="H308" s="32" t="str">
        <f t="shared" ca="1" si="14"/>
        <v>SmartWay</v>
      </c>
      <c r="I308" s="32"/>
      <c r="J308" s="125">
        <v>1624</v>
      </c>
      <c r="K308" s="32">
        <v>2</v>
      </c>
      <c r="L308" s="180">
        <v>45323</v>
      </c>
    </row>
    <row r="309" spans="2:12" x14ac:dyDescent="0.3">
      <c r="B309" s="182" t="str">
        <f ca="1">IF(ISNA(VLOOKUP(C309,Cidades!$B$2:$C$306,2,FALSE))= TRUE,"Outros",VLOOKUP(C309,Cidades!$B$2:$C$306,2,FALSE))</f>
        <v>REGIÃO XANXERE</v>
      </c>
      <c r="C309" s="32" t="str" cm="1">
        <f t="array" aca="1" ref="C309" ca="1">INDEX(Cidades!$B$2:$B$307, RANDBETWEEN(1,300))</f>
        <v xml:space="preserve">ENTRE RIOS </v>
      </c>
      <c r="D309" s="218">
        <f t="shared" ca="1" si="12"/>
        <v>333</v>
      </c>
      <c r="E309" s="32" t="str">
        <f t="shared" ca="1" si="13"/>
        <v>Ana</v>
      </c>
      <c r="F309" s="32"/>
      <c r="G309" s="32"/>
      <c r="H309" s="32" t="str">
        <f t="shared" ca="1" si="14"/>
        <v>NextLevel</v>
      </c>
      <c r="I309" s="32"/>
      <c r="J309" s="125">
        <v>1624</v>
      </c>
      <c r="K309" s="32">
        <v>2</v>
      </c>
      <c r="L309" s="180">
        <v>45323</v>
      </c>
    </row>
    <row r="310" spans="2:12" x14ac:dyDescent="0.3">
      <c r="B310" s="182" t="str">
        <f ca="1">IF(ISNA(VLOOKUP(C310,Cidades!$B$2:$C$306,2,FALSE))= TRUE,"Outros",VLOOKUP(C310,Cidades!$B$2:$C$306,2,FALSE))</f>
        <v>REGIÃO RIO DO SUL</v>
      </c>
      <c r="C310" s="32" t="str" cm="1">
        <f t="array" aca="1" ref="C310" ca="1">INDEX(Cidades!$B$2:$B$307, RANDBETWEEN(1,300))</f>
        <v xml:space="preserve">TROMBUDO CENTRAL </v>
      </c>
      <c r="D310" s="218">
        <f t="shared" ca="1" si="12"/>
        <v>196</v>
      </c>
      <c r="E310" s="32" t="str">
        <f t="shared" ca="1" si="13"/>
        <v>Beatriz</v>
      </c>
      <c r="F310" s="32"/>
      <c r="G310" s="32"/>
      <c r="H310" s="32" t="str">
        <f t="shared" ca="1" si="14"/>
        <v>NewAge</v>
      </c>
      <c r="I310" s="32"/>
      <c r="J310" s="125">
        <v>1624</v>
      </c>
      <c r="K310" s="32">
        <v>2</v>
      </c>
      <c r="L310" s="180">
        <v>45323</v>
      </c>
    </row>
    <row r="311" spans="2:12" x14ac:dyDescent="0.3">
      <c r="B311" s="182" t="str">
        <f ca="1">IF(ISNA(VLOOKUP(C311,Cidades!$B$2:$C$306,2,FALSE))= TRUE,"Outros",VLOOKUP(C311,Cidades!$B$2:$C$306,2,FALSE))</f>
        <v xml:space="preserve">REGIÃO ITAJAI </v>
      </c>
      <c r="C311" s="32" t="str" cm="1">
        <f t="array" aca="1" ref="C311" ca="1">INDEX(Cidades!$B$2:$B$307, RANDBETWEEN(1,300))</f>
        <v xml:space="preserve">ILHOTA </v>
      </c>
      <c r="D311" s="218">
        <f t="shared" ca="1" si="12"/>
        <v>395</v>
      </c>
      <c r="E311" s="32" t="str">
        <f t="shared" ca="1" si="13"/>
        <v>Gustavo</v>
      </c>
      <c r="F311" s="32"/>
      <c r="G311" s="32"/>
      <c r="H311" s="32" t="str">
        <f t="shared" ca="1" si="14"/>
        <v>ClearVision</v>
      </c>
      <c r="I311" s="32"/>
      <c r="J311" s="125">
        <v>1624</v>
      </c>
      <c r="K311" s="32">
        <v>2</v>
      </c>
      <c r="L311" s="180">
        <v>45323</v>
      </c>
    </row>
    <row r="312" spans="2:12" x14ac:dyDescent="0.3">
      <c r="B312" s="182" t="str">
        <f ca="1">IF(ISNA(VLOOKUP(C312,Cidades!$B$2:$C$306,2,FALSE))= TRUE,"Outros",VLOOKUP(C312,Cidades!$B$2:$C$306,2,FALSE))</f>
        <v>REGIÃO LAGES</v>
      </c>
      <c r="C312" s="32" t="str" cm="1">
        <f t="array" aca="1" ref="C312" ca="1">INDEX(Cidades!$B$2:$B$307, RANDBETWEEN(1,300))</f>
        <v xml:space="preserve">CORREIA PINTO </v>
      </c>
      <c r="D312" s="218">
        <f t="shared" ca="1" si="12"/>
        <v>404</v>
      </c>
      <c r="E312" s="32" t="str">
        <f t="shared" ca="1" si="13"/>
        <v>Sofia</v>
      </c>
      <c r="F312" s="32"/>
      <c r="G312" s="32"/>
      <c r="H312" s="32" t="str">
        <f t="shared" ca="1" si="14"/>
        <v>NextLevel</v>
      </c>
      <c r="I312" s="32"/>
      <c r="J312" s="125">
        <v>1624</v>
      </c>
      <c r="K312" s="32">
        <v>2</v>
      </c>
      <c r="L312" s="180">
        <v>45323</v>
      </c>
    </row>
    <row r="313" spans="2:12" x14ac:dyDescent="0.3">
      <c r="B313" s="182" t="str">
        <f ca="1">IF(ISNA(VLOOKUP(C313,Cidades!$B$2:$C$306,2,FALSE))= TRUE,"Outros",VLOOKUP(C313,Cidades!$B$2:$C$306,2,FALSE))</f>
        <v>REGIÃO SMO</v>
      </c>
      <c r="C313" s="32" t="str" cm="1">
        <f t="array" aca="1" ref="C313" ca="1">INDEX(Cidades!$B$2:$B$307, RANDBETWEEN(1,300))</f>
        <v xml:space="preserve">TIGRINHOS </v>
      </c>
      <c r="D313" s="218">
        <f t="shared" ca="1" si="12"/>
        <v>156</v>
      </c>
      <c r="E313" s="32" t="str">
        <f t="shared" ca="1" si="13"/>
        <v>Larissa</v>
      </c>
      <c r="F313" s="32"/>
      <c r="G313" s="32"/>
      <c r="H313" s="32" t="str">
        <f t="shared" ca="1" si="14"/>
        <v>ClearVision</v>
      </c>
      <c r="I313" s="32"/>
      <c r="J313" s="125">
        <v>1624</v>
      </c>
      <c r="K313" s="32">
        <v>2</v>
      </c>
      <c r="L313" s="180">
        <v>45323</v>
      </c>
    </row>
    <row r="314" spans="2:12" x14ac:dyDescent="0.3">
      <c r="B314" s="182" t="str">
        <f ca="1">IF(ISNA(VLOOKUP(C314,Cidades!$B$2:$C$306,2,FALSE))= TRUE,"Outros",VLOOKUP(C314,Cidades!$B$2:$C$306,2,FALSE))</f>
        <v>REGIÃO JOACABA</v>
      </c>
      <c r="C314" s="32" t="str" cm="1">
        <f t="array" aca="1" ref="C314" ca="1">INDEX(Cidades!$B$2:$B$307, RANDBETWEEN(1,300))</f>
        <v xml:space="preserve">HERVAL D OESTE </v>
      </c>
      <c r="D314" s="218">
        <f t="shared" ca="1" si="12"/>
        <v>442</v>
      </c>
      <c r="E314" s="32" t="str">
        <f t="shared" ca="1" si="13"/>
        <v>Rafael</v>
      </c>
      <c r="F314" s="32"/>
      <c r="G314" s="32"/>
      <c r="H314" s="32" t="str">
        <f t="shared" ca="1" si="14"/>
        <v>PrimeSoft</v>
      </c>
      <c r="I314" s="32"/>
      <c r="J314" s="125">
        <v>1624</v>
      </c>
      <c r="K314" s="32">
        <v>2</v>
      </c>
      <c r="L314" s="180">
        <v>45323</v>
      </c>
    </row>
    <row r="315" spans="2:12" x14ac:dyDescent="0.3">
      <c r="B315" s="182" t="str">
        <f ca="1">IF(ISNA(VLOOKUP(C315,Cidades!$B$2:$C$306,2,FALSE))= TRUE,"Outros",VLOOKUP(C315,Cidades!$B$2:$C$306,2,FALSE))</f>
        <v>REGIÃO BNU - TIMBO</v>
      </c>
      <c r="C315" s="32" t="str" cm="1">
        <f t="array" aca="1" ref="C315" ca="1">INDEX(Cidades!$B$2:$B$307, RANDBETWEEN(1,300))</f>
        <v xml:space="preserve">TIMBO </v>
      </c>
      <c r="D315" s="218">
        <f t="shared" ca="1" si="12"/>
        <v>417</v>
      </c>
      <c r="E315" s="32" t="str">
        <f t="shared" ca="1" si="13"/>
        <v>Ricardo</v>
      </c>
      <c r="F315" s="32"/>
      <c r="G315" s="32"/>
      <c r="H315" s="32" t="str">
        <f t="shared" ca="1" si="14"/>
        <v>BrightMind</v>
      </c>
      <c r="I315" s="32"/>
      <c r="J315" s="125">
        <v>1624</v>
      </c>
      <c r="K315" s="32">
        <v>2</v>
      </c>
      <c r="L315" s="180">
        <v>45323</v>
      </c>
    </row>
    <row r="316" spans="2:12" x14ac:dyDescent="0.3">
      <c r="B316" s="182" t="str">
        <f ca="1">IF(ISNA(VLOOKUP(C316,Cidades!$B$2:$C$306,2,FALSE))= TRUE,"Outros",VLOOKUP(C316,Cidades!$B$2:$C$306,2,FALSE))</f>
        <v>REGIÃO JARAGUA DO SUL</v>
      </c>
      <c r="C316" s="32" t="str" cm="1">
        <f t="array" aca="1" ref="C316" ca="1">INDEX(Cidades!$B$2:$B$307, RANDBETWEEN(1,300))</f>
        <v xml:space="preserve">SCHROEDER </v>
      </c>
      <c r="D316" s="218">
        <f t="shared" ca="1" si="12"/>
        <v>331</v>
      </c>
      <c r="E316" s="32" t="str">
        <f t="shared" ca="1" si="13"/>
        <v>Rodrigo</v>
      </c>
      <c r="F316" s="32"/>
      <c r="G316" s="32"/>
      <c r="H316" s="32" t="str">
        <f t="shared" ca="1" si="14"/>
        <v>TopLine</v>
      </c>
      <c r="I316" s="32"/>
      <c r="J316" s="125">
        <v>1624</v>
      </c>
      <c r="K316" s="32">
        <v>2</v>
      </c>
      <c r="L316" s="180">
        <v>45323</v>
      </c>
    </row>
    <row r="317" spans="2:12" x14ac:dyDescent="0.3">
      <c r="B317" s="182" t="str">
        <f ca="1">IF(ISNA(VLOOKUP(C317,Cidades!$B$2:$C$306,2,FALSE))= TRUE,"Outros",VLOOKUP(C317,Cidades!$B$2:$C$306,2,FALSE))</f>
        <v>REGIÃO BNU - ASCURRA</v>
      </c>
      <c r="C317" s="32" t="str" cm="1">
        <f t="array" aca="1" ref="C317" ca="1">INDEX(Cidades!$B$2:$B$307, RANDBETWEEN(1,300))</f>
        <v xml:space="preserve">ASCURRA </v>
      </c>
      <c r="D317" s="218">
        <f t="shared" ca="1" si="12"/>
        <v>161</v>
      </c>
      <c r="E317" s="32" t="str">
        <f t="shared" ca="1" si="13"/>
        <v>Carolina</v>
      </c>
      <c r="F317" s="32"/>
      <c r="G317" s="32"/>
      <c r="H317" s="32" t="str">
        <f t="shared" ca="1" si="14"/>
        <v>InovaCorp</v>
      </c>
      <c r="I317" s="32"/>
      <c r="J317" s="125">
        <v>1624</v>
      </c>
      <c r="K317" s="32">
        <v>2</v>
      </c>
      <c r="L317" s="180">
        <v>45323</v>
      </c>
    </row>
    <row r="318" spans="2:12" x14ac:dyDescent="0.3">
      <c r="B318" s="182" t="str">
        <f ca="1">IF(ISNA(VLOOKUP(C318,Cidades!$B$2:$C$306,2,FALSE))= TRUE,"Outros",VLOOKUP(C318,Cidades!$B$2:$C$306,2,FALSE))</f>
        <v>REGIÃO CANOINHAS</v>
      </c>
      <c r="C318" s="32" t="str" cm="1">
        <f t="array" aca="1" ref="C318" ca="1">INDEX(Cidades!$B$2:$B$307, RANDBETWEEN(1,300))</f>
        <v xml:space="preserve">PORTO UNIAO </v>
      </c>
      <c r="D318" s="218">
        <f t="shared" ca="1" si="12"/>
        <v>249</v>
      </c>
      <c r="E318" s="32" t="str">
        <f t="shared" ca="1" si="13"/>
        <v>Daniel</v>
      </c>
      <c r="F318" s="32"/>
      <c r="G318" s="32"/>
      <c r="H318" s="32" t="str">
        <f t="shared" ca="1" si="14"/>
        <v>ClearVision</v>
      </c>
      <c r="I318" s="32"/>
      <c r="J318" s="125">
        <v>1624</v>
      </c>
      <c r="K318" s="32">
        <v>2</v>
      </c>
      <c r="L318" s="180">
        <v>45323</v>
      </c>
    </row>
    <row r="319" spans="2:12" x14ac:dyDescent="0.3">
      <c r="B319" s="182" t="str">
        <f ca="1">IF(ISNA(VLOOKUP(C319,Cidades!$B$2:$C$306,2,FALSE))= TRUE,"Outros",VLOOKUP(C319,Cidades!$B$2:$C$306,2,FALSE))</f>
        <v>REGIÃO GF - SAO P. DE ALCANTARA</v>
      </c>
      <c r="C319" s="32" t="str" cm="1">
        <f t="array" aca="1" ref="C319" ca="1">INDEX(Cidades!$B$2:$B$307, RANDBETWEEN(1,300))</f>
        <v xml:space="preserve">SAO PEDRO DE ALCANTARA </v>
      </c>
      <c r="D319" s="218">
        <f t="shared" ca="1" si="12"/>
        <v>154</v>
      </c>
      <c r="E319" s="32" t="str">
        <f t="shared" ca="1" si="13"/>
        <v>Gustavo</v>
      </c>
      <c r="F319" s="32"/>
      <c r="G319" s="32"/>
      <c r="H319" s="32" t="str">
        <f t="shared" ca="1" si="14"/>
        <v>InovaCorp</v>
      </c>
      <c r="I319" s="32"/>
      <c r="J319" s="125">
        <v>1624</v>
      </c>
      <c r="K319" s="32">
        <v>2</v>
      </c>
      <c r="L319" s="180">
        <v>45323</v>
      </c>
    </row>
    <row r="320" spans="2:12" x14ac:dyDescent="0.3">
      <c r="B320" s="182" t="str">
        <f ca="1">IF(ISNA(VLOOKUP(C320,Cidades!$B$2:$C$306,2,FALSE))= TRUE,"Outros",VLOOKUP(C320,Cidades!$B$2:$C$306,2,FALSE))</f>
        <v>REGIÃO SESCON SUL - ARMAZEM</v>
      </c>
      <c r="C320" s="32" t="str" cm="1">
        <f t="array" aca="1" ref="C320" ca="1">INDEX(Cidades!$B$2:$B$307, RANDBETWEEN(1,300))</f>
        <v xml:space="preserve">ARMAZEM </v>
      </c>
      <c r="D320" s="218">
        <f t="shared" ca="1" si="12"/>
        <v>158</v>
      </c>
      <c r="E320" s="32" t="str">
        <f t="shared" ca="1" si="13"/>
        <v>Gustavo</v>
      </c>
      <c r="F320" s="32"/>
      <c r="G320" s="32"/>
      <c r="H320" s="32" t="str">
        <f t="shared" ca="1" si="14"/>
        <v>FlexiTech</v>
      </c>
      <c r="I320" s="32"/>
      <c r="J320" s="125">
        <v>1624</v>
      </c>
      <c r="K320" s="32">
        <v>2</v>
      </c>
      <c r="L320" s="180">
        <v>45323</v>
      </c>
    </row>
    <row r="321" spans="2:12" x14ac:dyDescent="0.3">
      <c r="B321" s="182" t="str">
        <f ca="1">IF(ISNA(VLOOKUP(C321,Cidades!$B$2:$C$306,2,FALSE))= TRUE,"Outros",VLOOKUP(C321,Cidades!$B$2:$C$306,2,FALSE))</f>
        <v>REGIÃO CONCORDIA</v>
      </c>
      <c r="C321" s="32" t="str" cm="1">
        <f t="array" aca="1" ref="C321" ca="1">INDEX(Cidades!$B$2:$B$307, RANDBETWEEN(1,300))</f>
        <v xml:space="preserve">CONCORDIA </v>
      </c>
      <c r="D321" s="218">
        <f t="shared" ca="1" si="12"/>
        <v>364</v>
      </c>
      <c r="E321" s="32" t="str">
        <f t="shared" ca="1" si="13"/>
        <v>Gustavo</v>
      </c>
      <c r="F321" s="32"/>
      <c r="G321" s="32"/>
      <c r="H321" s="32" t="str">
        <f t="shared" ca="1" si="14"/>
        <v>SmartWay</v>
      </c>
      <c r="I321" s="32"/>
      <c r="J321" s="125">
        <v>1624</v>
      </c>
      <c r="K321" s="32">
        <v>2</v>
      </c>
      <c r="L321" s="180">
        <v>45323</v>
      </c>
    </row>
    <row r="322" spans="2:12" x14ac:dyDescent="0.3">
      <c r="B322" s="182" t="str">
        <f ca="1">IF(ISNA(VLOOKUP(C322,Cidades!$B$2:$C$306,2,FALSE))= TRUE,"Outros",VLOOKUP(C322,Cidades!$B$2:$C$306,2,FALSE))</f>
        <v>REGIÃO LAGES</v>
      </c>
      <c r="C322" s="32" t="str" cm="1">
        <f t="array" aca="1" ref="C322" ca="1">INDEX(Cidades!$B$2:$B$307, RANDBETWEEN(1,300))</f>
        <v xml:space="preserve">BRUNAPOLIS </v>
      </c>
      <c r="D322" s="218">
        <f t="shared" ca="1" si="12"/>
        <v>158</v>
      </c>
      <c r="E322" s="32" t="str">
        <f t="shared" ca="1" si="13"/>
        <v>Ricardo</v>
      </c>
      <c r="F322" s="32"/>
      <c r="G322" s="32"/>
      <c r="H322" s="32" t="str">
        <f t="shared" ca="1" si="14"/>
        <v>CloudWorks</v>
      </c>
      <c r="I322" s="32"/>
      <c r="J322" s="125">
        <v>1624</v>
      </c>
      <c r="K322" s="32">
        <v>2</v>
      </c>
      <c r="L322" s="180">
        <v>45323</v>
      </c>
    </row>
    <row r="323" spans="2:12" x14ac:dyDescent="0.3">
      <c r="B323" s="182" t="str">
        <f ca="1">IF(ISNA(VLOOKUP(C323,Cidades!$B$2:$C$306,2,FALSE))= TRUE,"Outros",VLOOKUP(C323,Cidades!$B$2:$C$306,2,FALSE))</f>
        <v>REGIÃO LAGES</v>
      </c>
      <c r="C323" s="32" t="str" cm="1">
        <f t="array" aca="1" ref="C323" ca="1">INDEX(Cidades!$B$2:$B$307, RANDBETWEEN(1,300))</f>
        <v xml:space="preserve">CERRO NEGRO </v>
      </c>
      <c r="D323" s="218">
        <f t="shared" ca="1" si="12"/>
        <v>313</v>
      </c>
      <c r="E323" s="32" t="str">
        <f t="shared" ca="1" si="13"/>
        <v>Juliana</v>
      </c>
      <c r="F323" s="32"/>
      <c r="G323" s="32"/>
      <c r="H323" s="32" t="str">
        <f t="shared" ca="1" si="14"/>
        <v>LifeCorp</v>
      </c>
      <c r="I323" s="32"/>
      <c r="J323" s="125">
        <v>1624</v>
      </c>
      <c r="K323" s="32">
        <v>2</v>
      </c>
      <c r="L323" s="180">
        <v>45323</v>
      </c>
    </row>
    <row r="324" spans="2:12" x14ac:dyDescent="0.3">
      <c r="B324" s="182" t="str">
        <f ca="1">IF(ISNA(VLOOKUP(C324,Cidades!$B$2:$C$306,2,FALSE))= TRUE,"Outros",VLOOKUP(C324,Cidades!$B$2:$C$306,2,FALSE))</f>
        <v>REGIÃO BNU - RIO DOS CEDROS</v>
      </c>
      <c r="C324" s="32" t="str" cm="1">
        <f t="array" aca="1" ref="C324" ca="1">INDEX(Cidades!$B$2:$B$307, RANDBETWEEN(1,300))</f>
        <v xml:space="preserve">RIO DOS CEDROS </v>
      </c>
      <c r="D324" s="218">
        <f t="shared" ref="D324:D387" ca="1" si="15">RANDBETWEEN(149.9,459.9)</f>
        <v>333</v>
      </c>
      <c r="E324" s="32" t="str">
        <f t="shared" ref="E324:E387" ca="1" si="16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Marcos</v>
      </c>
      <c r="F324" s="32"/>
      <c r="G324" s="32"/>
      <c r="H324" s="32" t="str">
        <f t="shared" ref="H324:H387" ca="1" si="17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TechVision</v>
      </c>
      <c r="I324" s="32"/>
      <c r="J324" s="125">
        <v>1624</v>
      </c>
      <c r="K324" s="32">
        <v>2</v>
      </c>
      <c r="L324" s="180">
        <v>45323</v>
      </c>
    </row>
    <row r="325" spans="2:12" x14ac:dyDescent="0.3">
      <c r="B325" s="182" t="str">
        <f ca="1">IF(ISNA(VLOOKUP(C325,Cidades!$B$2:$C$306,2,FALSE))= TRUE,"Outros",VLOOKUP(C325,Cidades!$B$2:$C$306,2,FALSE))</f>
        <v xml:space="preserve">REGIÃO SAO BENTO DO SUL </v>
      </c>
      <c r="C325" s="32" t="str" cm="1">
        <f t="array" aca="1" ref="C325" ca="1">INDEX(Cidades!$B$2:$B$307, RANDBETWEEN(1,300))</f>
        <v xml:space="preserve">CAMPO ALEGRE </v>
      </c>
      <c r="D325" s="218">
        <f t="shared" ca="1" si="15"/>
        <v>453</v>
      </c>
      <c r="E325" s="32" t="str">
        <f t="shared" ca="1" si="16"/>
        <v>Beatriz</v>
      </c>
      <c r="F325" s="32"/>
      <c r="G325" s="32"/>
      <c r="H325" s="32" t="str">
        <f t="shared" ca="1" si="17"/>
        <v>WorldConnect</v>
      </c>
      <c r="I325" s="32"/>
      <c r="J325" s="125">
        <v>1624</v>
      </c>
      <c r="K325" s="32">
        <v>2</v>
      </c>
      <c r="L325" s="180">
        <v>45323</v>
      </c>
    </row>
    <row r="326" spans="2:12" x14ac:dyDescent="0.3">
      <c r="B326" s="182" t="str">
        <f ca="1">IF(ISNA(VLOOKUP(C326,Cidades!$B$2:$C$306,2,FALSE))= TRUE,"Outros",VLOOKUP(C326,Cidades!$B$2:$C$306,2,FALSE))</f>
        <v>REGIÃO RIO DO SUL</v>
      </c>
      <c r="C326" s="32" t="str" cm="1">
        <f t="array" aca="1" ref="C326" ca="1">INDEX(Cidades!$B$2:$B$307, RANDBETWEEN(1,300))</f>
        <v xml:space="preserve">AGROLANDIA </v>
      </c>
      <c r="D326" s="218">
        <f t="shared" ca="1" si="15"/>
        <v>429</v>
      </c>
      <c r="E326" s="32" t="str">
        <f t="shared" ca="1" si="16"/>
        <v>Paulo</v>
      </c>
      <c r="F326" s="32"/>
      <c r="G326" s="32"/>
      <c r="H326" s="32" t="str">
        <f t="shared" ca="1" si="17"/>
        <v>DataLink</v>
      </c>
      <c r="I326" s="32"/>
      <c r="J326" s="125">
        <v>1624</v>
      </c>
      <c r="K326" s="32">
        <v>2</v>
      </c>
      <c r="L326" s="180">
        <v>45323</v>
      </c>
    </row>
    <row r="327" spans="2:12" x14ac:dyDescent="0.3">
      <c r="B327" s="182" t="str">
        <f ca="1">IF(ISNA(VLOOKUP(C327,Cidades!$B$2:$C$306,2,FALSE))= TRUE,"Outros",VLOOKUP(C327,Cidades!$B$2:$C$306,2,FALSE))</f>
        <v>REGIÃO BNU - BENEDITO NOVO</v>
      </c>
      <c r="C327" s="32" t="str" cm="1">
        <f t="array" aca="1" ref="C327" ca="1">INDEX(Cidades!$B$2:$B$307, RANDBETWEEN(1,300))</f>
        <v xml:space="preserve">BENEDITO NOVO </v>
      </c>
      <c r="D327" s="218">
        <f t="shared" ca="1" si="15"/>
        <v>345</v>
      </c>
      <c r="E327" s="32" t="str">
        <f t="shared" ca="1" si="16"/>
        <v>Maria</v>
      </c>
      <c r="F327" s="32"/>
      <c r="G327" s="32"/>
      <c r="H327" s="32" t="str">
        <f t="shared" ca="1" si="17"/>
        <v>DataLink</v>
      </c>
      <c r="I327" s="32"/>
      <c r="J327" s="125">
        <v>1624</v>
      </c>
      <c r="K327" s="32">
        <v>2</v>
      </c>
      <c r="L327" s="180">
        <v>45323</v>
      </c>
    </row>
    <row r="328" spans="2:12" x14ac:dyDescent="0.3">
      <c r="B328" s="182" t="str">
        <f ca="1">IF(ISNA(VLOOKUP(C328,Cidades!$B$2:$C$306,2,FALSE))= TRUE,"Outros",VLOOKUP(C328,Cidades!$B$2:$C$306,2,FALSE))</f>
        <v>REGIÃO CONCORDIA</v>
      </c>
      <c r="C328" s="32" t="str" cm="1">
        <f t="array" aca="1" ref="C328" ca="1">INDEX(Cidades!$B$2:$B$307, RANDBETWEEN(1,300))</f>
        <v xml:space="preserve">PRESIDENTE CASTELO BRANCO </v>
      </c>
      <c r="D328" s="218">
        <f t="shared" ca="1" si="15"/>
        <v>152</v>
      </c>
      <c r="E328" s="32" t="str">
        <f t="shared" ca="1" si="16"/>
        <v>Pedro</v>
      </c>
      <c r="F328" s="32"/>
      <c r="G328" s="32"/>
      <c r="H328" s="32" t="str">
        <f t="shared" ca="1" si="17"/>
        <v>NextLevel</v>
      </c>
      <c r="I328" s="32"/>
      <c r="J328" s="125">
        <v>1624</v>
      </c>
      <c r="K328" s="32">
        <v>2</v>
      </c>
      <c r="L328" s="180">
        <v>45323</v>
      </c>
    </row>
    <row r="329" spans="2:12" x14ac:dyDescent="0.3">
      <c r="B329" s="182" t="str">
        <f ca="1">IF(ISNA(VLOOKUP(C329,Cidades!$B$2:$C$306,2,FALSE))= TRUE,"Outros",VLOOKUP(C329,Cidades!$B$2:$C$306,2,FALSE))</f>
        <v>REGIÃO CONCORDIA</v>
      </c>
      <c r="C329" s="32" t="str" cm="1">
        <f t="array" aca="1" ref="C329" ca="1">INDEX(Cidades!$B$2:$B$307, RANDBETWEEN(1,300))</f>
        <v xml:space="preserve">JABORA </v>
      </c>
      <c r="D329" s="218">
        <f t="shared" ca="1" si="15"/>
        <v>397</v>
      </c>
      <c r="E329" s="32" t="str">
        <f t="shared" ca="1" si="16"/>
        <v>Patrícia</v>
      </c>
      <c r="F329" s="32"/>
      <c r="G329" s="32"/>
      <c r="H329" s="32" t="str">
        <f t="shared" ca="1" si="17"/>
        <v>BrightMind</v>
      </c>
      <c r="I329" s="32"/>
      <c r="J329" s="125">
        <v>1624</v>
      </c>
      <c r="K329" s="32">
        <v>2</v>
      </c>
      <c r="L329" s="180">
        <v>45323</v>
      </c>
    </row>
    <row r="330" spans="2:12" x14ac:dyDescent="0.3">
      <c r="B330" s="182" t="str">
        <f ca="1">IF(ISNA(VLOOKUP(C330,Cidades!$B$2:$C$306,2,FALSE))= TRUE,"Outros",VLOOKUP(C330,Cidades!$B$2:$C$306,2,FALSE))</f>
        <v>REGIÃO SMO</v>
      </c>
      <c r="C330" s="32" t="str" cm="1">
        <f t="array" aca="1" ref="C330" ca="1">INDEX(Cidades!$B$2:$B$307, RANDBETWEEN(1,300))</f>
        <v xml:space="preserve">SAO BERNADINHO </v>
      </c>
      <c r="D330" s="218">
        <f t="shared" ca="1" si="15"/>
        <v>357</v>
      </c>
      <c r="E330" s="32" t="str">
        <f t="shared" ca="1" si="16"/>
        <v>Lucas</v>
      </c>
      <c r="F330" s="32"/>
      <c r="G330" s="32"/>
      <c r="H330" s="32" t="str">
        <f t="shared" ca="1" si="17"/>
        <v>NextLevel</v>
      </c>
      <c r="I330" s="32"/>
      <c r="J330" s="125">
        <v>1624</v>
      </c>
      <c r="K330" s="32">
        <v>2</v>
      </c>
      <c r="L330" s="180">
        <v>45323</v>
      </c>
    </row>
    <row r="331" spans="2:12" x14ac:dyDescent="0.3">
      <c r="B331" s="182" t="str">
        <f ca="1">IF(ISNA(VLOOKUP(C331,Cidades!$B$2:$C$306,2,FALSE))= TRUE,"Outros",VLOOKUP(C331,Cidades!$B$2:$C$306,2,FALSE))</f>
        <v>REGIÃO JARAGUA DO SUL</v>
      </c>
      <c r="C331" s="32" t="str" cm="1">
        <f t="array" aca="1" ref="C331" ca="1">INDEX(Cidades!$B$2:$B$307, RANDBETWEEN(1,300))</f>
        <v xml:space="preserve">CORUPA </v>
      </c>
      <c r="D331" s="218">
        <f t="shared" ca="1" si="15"/>
        <v>269</v>
      </c>
      <c r="E331" s="32" t="str">
        <f t="shared" ca="1" si="16"/>
        <v>Thiago</v>
      </c>
      <c r="F331" s="32"/>
      <c r="G331" s="32"/>
      <c r="H331" s="32" t="str">
        <f t="shared" ca="1" si="17"/>
        <v>ClearVision</v>
      </c>
      <c r="I331" s="32"/>
      <c r="J331" s="125">
        <v>1624</v>
      </c>
      <c r="K331" s="32">
        <v>2</v>
      </c>
      <c r="L331" s="180">
        <v>45323</v>
      </c>
    </row>
    <row r="332" spans="2:12" x14ac:dyDescent="0.3">
      <c r="B332" s="182" t="str">
        <f ca="1">IF(ISNA(VLOOKUP(C332,Cidades!$B$2:$C$306,2,FALSE))= TRUE,"Outros",VLOOKUP(C332,Cidades!$B$2:$C$306,2,FALSE))</f>
        <v>REGIÃO CHAPECO</v>
      </c>
      <c r="C332" s="32" t="str" cm="1">
        <f t="array" aca="1" ref="C332" ca="1">INDEX(Cidades!$B$2:$B$307, RANDBETWEEN(1,300))</f>
        <v xml:space="preserve">CAIBI </v>
      </c>
      <c r="D332" s="218">
        <f t="shared" ca="1" si="15"/>
        <v>372</v>
      </c>
      <c r="E332" s="32" t="str">
        <f t="shared" ca="1" si="16"/>
        <v>Lucas</v>
      </c>
      <c r="F332" s="32"/>
      <c r="G332" s="32"/>
      <c r="H332" s="32" t="str">
        <f t="shared" ca="1" si="17"/>
        <v>SecureNet</v>
      </c>
      <c r="I332" s="32"/>
      <c r="J332" s="125">
        <v>1624</v>
      </c>
      <c r="K332" s="32">
        <v>2</v>
      </c>
      <c r="L332" s="180">
        <v>45323</v>
      </c>
    </row>
    <row r="333" spans="2:12" x14ac:dyDescent="0.3">
      <c r="B333" s="182" t="str">
        <f ca="1">IF(ISNA(VLOOKUP(C333,Cidades!$B$2:$C$306,2,FALSE))= TRUE,"Outros",VLOOKUP(C333,Cidades!$B$2:$C$306,2,FALSE))</f>
        <v>REGIÃO CHAPECO</v>
      </c>
      <c r="C333" s="32" t="str" cm="1">
        <f t="array" aca="1" ref="C333" ca="1">INDEX(Cidades!$B$2:$B$307, RANDBETWEEN(1,300))</f>
        <v xml:space="preserve">NOVO HORIZONTE </v>
      </c>
      <c r="D333" s="218">
        <f t="shared" ca="1" si="15"/>
        <v>454</v>
      </c>
      <c r="E333" s="32" t="str">
        <f t="shared" ca="1" si="16"/>
        <v>Leonardo</v>
      </c>
      <c r="F333" s="32"/>
      <c r="G333" s="32"/>
      <c r="H333" s="32" t="str">
        <f t="shared" ca="1" si="17"/>
        <v>SkySolutions</v>
      </c>
      <c r="I333" s="32"/>
      <c r="J333" s="125">
        <v>1624</v>
      </c>
      <c r="K333" s="32">
        <v>2</v>
      </c>
      <c r="L333" s="180">
        <v>45323</v>
      </c>
    </row>
    <row r="334" spans="2:12" x14ac:dyDescent="0.3">
      <c r="B334" s="182" t="str">
        <f ca="1">IF(ISNA(VLOOKUP(C334,Cidades!$B$2:$C$306,2,FALSE))= TRUE,"Outros",VLOOKUP(C334,Cidades!$B$2:$C$306,2,FALSE))</f>
        <v>REGIÃO SESCON SUL - NOVA VENEZA</v>
      </c>
      <c r="C334" s="32" t="str" cm="1">
        <f t="array" aca="1" ref="C334" ca="1">INDEX(Cidades!$B$2:$B$307, RANDBETWEEN(1,300))</f>
        <v xml:space="preserve">NOVA VENEZA </v>
      </c>
      <c r="D334" s="218">
        <f t="shared" ca="1" si="15"/>
        <v>339</v>
      </c>
      <c r="E334" s="32" t="str">
        <f t="shared" ca="1" si="16"/>
        <v>Lucas</v>
      </c>
      <c r="F334" s="32"/>
      <c r="G334" s="32"/>
      <c r="H334" s="32" t="str">
        <f t="shared" ca="1" si="17"/>
        <v>TechVision</v>
      </c>
      <c r="I334" s="32"/>
      <c r="J334" s="125">
        <v>1624</v>
      </c>
      <c r="K334" s="32">
        <v>2</v>
      </c>
      <c r="L334" s="180">
        <v>45323</v>
      </c>
    </row>
    <row r="335" spans="2:12" x14ac:dyDescent="0.3">
      <c r="B335" s="182" t="str">
        <f ca="1">IF(ISNA(VLOOKUP(C335,Cidades!$B$2:$C$306,2,FALSE))= TRUE,"Outros",VLOOKUP(C335,Cidades!$B$2:$C$306,2,FALSE))</f>
        <v>REGIÃO RIO DO SUL</v>
      </c>
      <c r="C335" s="32" t="str" cm="1">
        <f t="array" aca="1" ref="C335" ca="1">INDEX(Cidades!$B$2:$B$307, RANDBETWEEN(1,300))</f>
        <v xml:space="preserve">PRESIDENTE NEREU </v>
      </c>
      <c r="D335" s="218">
        <f t="shared" ca="1" si="15"/>
        <v>259</v>
      </c>
      <c r="E335" s="32" t="str">
        <f t="shared" ca="1" si="16"/>
        <v>Gustavo</v>
      </c>
      <c r="F335" s="32"/>
      <c r="G335" s="32"/>
      <c r="H335" s="32" t="str">
        <f t="shared" ca="1" si="17"/>
        <v>GlobalTrade</v>
      </c>
      <c r="I335" s="32"/>
      <c r="J335" s="125">
        <v>1624</v>
      </c>
      <c r="K335" s="32">
        <v>2</v>
      </c>
      <c r="L335" s="180">
        <v>45323</v>
      </c>
    </row>
    <row r="336" spans="2:12" x14ac:dyDescent="0.3">
      <c r="B336" s="182" t="str">
        <f ca="1">IF(ISNA(VLOOKUP(C336,Cidades!$B$2:$C$306,2,FALSE))= TRUE,"Outros",VLOOKUP(C336,Cidades!$B$2:$C$306,2,FALSE))</f>
        <v>REGIÃO RIO DO SUL</v>
      </c>
      <c r="C336" s="32" t="str" cm="1">
        <f t="array" aca="1" ref="C336" ca="1">INDEX(Cidades!$B$2:$B$307, RANDBETWEEN(1,300))</f>
        <v xml:space="preserve">DONA EMMA </v>
      </c>
      <c r="D336" s="218">
        <f t="shared" ca="1" si="15"/>
        <v>392</v>
      </c>
      <c r="E336" s="32" t="str">
        <f t="shared" ca="1" si="16"/>
        <v>Lucas</v>
      </c>
      <c r="F336" s="32"/>
      <c r="G336" s="32"/>
      <c r="H336" s="32" t="str">
        <f t="shared" ca="1" si="17"/>
        <v>InovaCorp</v>
      </c>
      <c r="I336" s="32"/>
      <c r="J336" s="125">
        <v>1624</v>
      </c>
      <c r="K336" s="32">
        <v>2</v>
      </c>
      <c r="L336" s="180">
        <v>45323</v>
      </c>
    </row>
    <row r="337" spans="2:12" x14ac:dyDescent="0.3">
      <c r="B337" s="182" t="str">
        <f ca="1">IF(ISNA(VLOOKUP(C337,Cidades!$B$2:$C$306,2,FALSE))= TRUE,"Outros",VLOOKUP(C337,Cidades!$B$2:$C$306,2,FALSE))</f>
        <v>REGIÃO BALNEARIO CAMBORIU</v>
      </c>
      <c r="C337" s="32" t="str" cm="1">
        <f t="array" aca="1" ref="C337" ca="1">INDEX(Cidades!$B$2:$B$307, RANDBETWEEN(1,300))</f>
        <v xml:space="preserve">PORTO BELO </v>
      </c>
      <c r="D337" s="218">
        <f t="shared" ca="1" si="15"/>
        <v>243</v>
      </c>
      <c r="E337" s="32" t="str">
        <f t="shared" ca="1" si="16"/>
        <v>Paulo</v>
      </c>
      <c r="F337" s="32"/>
      <c r="G337" s="32"/>
      <c r="H337" s="32" t="str">
        <f t="shared" ca="1" si="17"/>
        <v>UrbanGroup</v>
      </c>
      <c r="I337" s="32"/>
      <c r="J337" s="125">
        <v>1624</v>
      </c>
      <c r="K337" s="32">
        <v>2</v>
      </c>
      <c r="L337" s="180">
        <v>45323</v>
      </c>
    </row>
    <row r="338" spans="2:12" x14ac:dyDescent="0.3">
      <c r="B338" s="182" t="str">
        <f ca="1">IF(ISNA(VLOOKUP(C338,Cidades!$B$2:$C$306,2,FALSE))= TRUE,"Outros",VLOOKUP(C338,Cidades!$B$2:$C$306,2,FALSE))</f>
        <v>REGIÃO CHAPECO</v>
      </c>
      <c r="C338" s="32" t="str" cm="1">
        <f t="array" aca="1" ref="C338" ca="1">INDEX(Cidades!$B$2:$B$307, RANDBETWEEN(1,300))</f>
        <v xml:space="preserve">SALDADES </v>
      </c>
      <c r="D338" s="218">
        <f t="shared" ca="1" si="15"/>
        <v>302</v>
      </c>
      <c r="E338" s="32" t="str">
        <f t="shared" ca="1" si="16"/>
        <v>Isabela</v>
      </c>
      <c r="F338" s="32"/>
      <c r="G338" s="32"/>
      <c r="H338" s="32" t="str">
        <f t="shared" ca="1" si="17"/>
        <v>GreenPower</v>
      </c>
      <c r="I338" s="32"/>
      <c r="J338" s="125">
        <v>1624</v>
      </c>
      <c r="K338" s="32">
        <v>2</v>
      </c>
      <c r="L338" s="180">
        <v>45323</v>
      </c>
    </row>
    <row r="339" spans="2:12" x14ac:dyDescent="0.3">
      <c r="B339" s="182" t="str">
        <f ca="1">IF(ISNA(VLOOKUP(C339,Cidades!$B$2:$C$306,2,FALSE))= TRUE,"Outros",VLOOKUP(C339,Cidades!$B$2:$C$306,2,FALSE))</f>
        <v>REGIÃO CHAPECO</v>
      </c>
      <c r="C339" s="32" t="str" cm="1">
        <f t="array" aca="1" ref="C339" ca="1">INDEX(Cidades!$B$2:$B$307, RANDBETWEEN(1,300))</f>
        <v xml:space="preserve">MARAVILHA </v>
      </c>
      <c r="D339" s="218">
        <f t="shared" ca="1" si="15"/>
        <v>258</v>
      </c>
      <c r="E339" s="32" t="str">
        <f t="shared" ca="1" si="16"/>
        <v>Thiago</v>
      </c>
      <c r="F339" s="32"/>
      <c r="G339" s="32"/>
      <c r="H339" s="32" t="str">
        <f t="shared" ca="1" si="17"/>
        <v>NovaTec</v>
      </c>
      <c r="I339" s="32"/>
      <c r="J339" s="125">
        <v>1624</v>
      </c>
      <c r="K339" s="32">
        <v>2</v>
      </c>
      <c r="L339" s="180">
        <v>45323</v>
      </c>
    </row>
    <row r="340" spans="2:12" x14ac:dyDescent="0.3">
      <c r="B340" s="182" t="str">
        <f ca="1">IF(ISNA(VLOOKUP(C340,Cidades!$B$2:$C$306,2,FALSE))= TRUE,"Outros",VLOOKUP(C340,Cidades!$B$2:$C$306,2,FALSE))</f>
        <v>REGIÃO SESCON SUL - JACINTO MACHADO</v>
      </c>
      <c r="C340" s="32" t="str" cm="1">
        <f t="array" aca="1" ref="C340" ca="1">INDEX(Cidades!$B$2:$B$307, RANDBETWEEN(1,300))</f>
        <v xml:space="preserve">JACINTO MACHADO </v>
      </c>
      <c r="D340" s="218">
        <f t="shared" ca="1" si="15"/>
        <v>157</v>
      </c>
      <c r="E340" s="32" t="str">
        <f t="shared" ca="1" si="16"/>
        <v>Larissa</v>
      </c>
      <c r="F340" s="32"/>
      <c r="G340" s="32"/>
      <c r="H340" s="32" t="str">
        <f t="shared" ca="1" si="17"/>
        <v>BlueWave</v>
      </c>
      <c r="I340" s="32"/>
      <c r="J340" s="125">
        <v>1624</v>
      </c>
      <c r="K340" s="32">
        <v>2</v>
      </c>
      <c r="L340" s="180">
        <v>45323</v>
      </c>
    </row>
    <row r="341" spans="2:12" x14ac:dyDescent="0.3">
      <c r="B341" s="182" t="str">
        <f ca="1">IF(ISNA(VLOOKUP(C341,Cidades!$B$2:$C$306,2,FALSE))= TRUE,"Outros",VLOOKUP(C341,Cidades!$B$2:$C$306,2,FALSE))</f>
        <v>REGIÃO SESCON SUL - LAGUNA</v>
      </c>
      <c r="C341" s="32" t="str" cm="1">
        <f t="array" aca="1" ref="C341" ca="1">INDEX(Cidades!$B$2:$B$307, RANDBETWEEN(1,300))</f>
        <v xml:space="preserve">LAGUNA </v>
      </c>
      <c r="D341" s="218">
        <f t="shared" ca="1" si="15"/>
        <v>337</v>
      </c>
      <c r="E341" s="32" t="str">
        <f t="shared" ca="1" si="16"/>
        <v>Sofia</v>
      </c>
      <c r="F341" s="32"/>
      <c r="G341" s="32"/>
      <c r="H341" s="32" t="str">
        <f t="shared" ca="1" si="17"/>
        <v>InfoPlus</v>
      </c>
      <c r="I341" s="32"/>
      <c r="J341" s="125">
        <v>1624</v>
      </c>
      <c r="K341" s="32">
        <v>2</v>
      </c>
      <c r="L341" s="180">
        <v>45323</v>
      </c>
    </row>
    <row r="342" spans="2:12" x14ac:dyDescent="0.3">
      <c r="B342" s="182" t="str">
        <f ca="1">IF(ISNA(VLOOKUP(C342,Cidades!$B$2:$C$306,2,FALSE))= TRUE,"Outros",VLOOKUP(C342,Cidades!$B$2:$C$306,2,FALSE))</f>
        <v xml:space="preserve">REGIÃO SAO BENTO DO SUL </v>
      </c>
      <c r="C342" s="32" t="str" cm="1">
        <f t="array" aca="1" ref="C342" ca="1">INDEX(Cidades!$B$2:$B$307, RANDBETWEEN(1,300))</f>
        <v xml:space="preserve">ITAIOPOLIS </v>
      </c>
      <c r="D342" s="218">
        <f t="shared" ca="1" si="15"/>
        <v>442</v>
      </c>
      <c r="E342" s="32" t="str">
        <f t="shared" ca="1" si="16"/>
        <v>Gustavo</v>
      </c>
      <c r="F342" s="32"/>
      <c r="G342" s="32"/>
      <c r="H342" s="32" t="str">
        <f t="shared" ca="1" si="17"/>
        <v>FlexiTech</v>
      </c>
      <c r="I342" s="32"/>
      <c r="J342" s="125">
        <v>1624</v>
      </c>
      <c r="K342" s="32">
        <v>2</v>
      </c>
      <c r="L342" s="180">
        <v>45323</v>
      </c>
    </row>
    <row r="343" spans="2:12" x14ac:dyDescent="0.3">
      <c r="B343" s="182" t="str">
        <f ca="1">IF(ISNA(VLOOKUP(C343,Cidades!$B$2:$C$306,2,FALSE))= TRUE,"Outros",VLOOKUP(C343,Cidades!$B$2:$C$306,2,FALSE))</f>
        <v>REGIÃO SESCON SUL - TREZE DE MAIO</v>
      </c>
      <c r="C343" s="32" t="str" cm="1">
        <f t="array" aca="1" ref="C343" ca="1">INDEX(Cidades!$B$2:$B$307, RANDBETWEEN(1,300))</f>
        <v xml:space="preserve">TREZE DE MAIO </v>
      </c>
      <c r="D343" s="218">
        <f t="shared" ca="1" si="15"/>
        <v>323</v>
      </c>
      <c r="E343" s="32" t="str">
        <f t="shared" ca="1" si="16"/>
        <v>Paulo</v>
      </c>
      <c r="F343" s="32"/>
      <c r="G343" s="32"/>
      <c r="H343" s="32" t="str">
        <f t="shared" ca="1" si="17"/>
        <v>TechVision</v>
      </c>
      <c r="I343" s="32"/>
      <c r="J343" s="125">
        <v>1624</v>
      </c>
      <c r="K343" s="32">
        <v>2</v>
      </c>
      <c r="L343" s="180">
        <v>45323</v>
      </c>
    </row>
    <row r="344" spans="2:12" x14ac:dyDescent="0.3">
      <c r="B344" s="182" t="str">
        <f ca="1">IF(ISNA(VLOOKUP(C344,Cidades!$B$2:$C$306,2,FALSE))= TRUE,"Outros",VLOOKUP(C344,Cidades!$B$2:$C$306,2,FALSE))</f>
        <v>REGIÃO JOACABA</v>
      </c>
      <c r="C344" s="32" t="str" cm="1">
        <f t="array" aca="1" ref="C344" ca="1">INDEX(Cidades!$B$2:$B$307, RANDBETWEEN(1,300))</f>
        <v xml:space="preserve">TREZE TILIAS </v>
      </c>
      <c r="D344" s="218">
        <f t="shared" ca="1" si="15"/>
        <v>204</v>
      </c>
      <c r="E344" s="32" t="str">
        <f t="shared" ca="1" si="16"/>
        <v>Larissa</v>
      </c>
      <c r="F344" s="32"/>
      <c r="G344" s="32"/>
      <c r="H344" s="32" t="str">
        <f t="shared" ca="1" si="17"/>
        <v>GlobalTrade</v>
      </c>
      <c r="I344" s="32"/>
      <c r="J344" s="125">
        <v>1624</v>
      </c>
      <c r="K344" s="32">
        <v>2</v>
      </c>
      <c r="L344" s="180">
        <v>45323</v>
      </c>
    </row>
    <row r="345" spans="2:12" x14ac:dyDescent="0.3">
      <c r="B345" s="182" t="str">
        <f ca="1">IF(ISNA(VLOOKUP(C345,Cidades!$B$2:$C$306,2,FALSE))= TRUE,"Outros",VLOOKUP(C345,Cidades!$B$2:$C$306,2,FALSE))</f>
        <v>REGIÃO SESCON SUL - JACINTO MACHADO</v>
      </c>
      <c r="C345" s="32" t="str" cm="1">
        <f t="array" aca="1" ref="C345" ca="1">INDEX(Cidades!$B$2:$B$307, RANDBETWEEN(1,300))</f>
        <v xml:space="preserve">JACINTO MACHADO </v>
      </c>
      <c r="D345" s="218">
        <f t="shared" ca="1" si="15"/>
        <v>158</v>
      </c>
      <c r="E345" s="32" t="str">
        <f t="shared" ca="1" si="16"/>
        <v>Camila</v>
      </c>
      <c r="F345" s="32"/>
      <c r="G345" s="32"/>
      <c r="H345" s="32" t="str">
        <f t="shared" ca="1" si="17"/>
        <v>FlexiTech</v>
      </c>
      <c r="I345" s="32"/>
      <c r="J345" s="125">
        <v>1624</v>
      </c>
      <c r="K345" s="32">
        <v>2</v>
      </c>
      <c r="L345" s="180">
        <v>45323</v>
      </c>
    </row>
    <row r="346" spans="2:12" x14ac:dyDescent="0.3">
      <c r="B346" s="182" t="str">
        <f ca="1">IF(ISNA(VLOOKUP(C346,Cidades!$B$2:$C$306,2,FALSE))= TRUE,"Outros",VLOOKUP(C346,Cidades!$B$2:$C$306,2,FALSE))</f>
        <v>REGIÃO CHAPECO</v>
      </c>
      <c r="C346" s="32" t="str" cm="1">
        <f t="array" aca="1" ref="C346" ca="1">INDEX(Cidades!$B$2:$B$307, RANDBETWEEN(1,300))</f>
        <v xml:space="preserve">JARDINOPOLIS </v>
      </c>
      <c r="D346" s="218">
        <f t="shared" ca="1" si="15"/>
        <v>213</v>
      </c>
      <c r="E346" s="32" t="str">
        <f t="shared" ca="1" si="16"/>
        <v>Maria</v>
      </c>
      <c r="F346" s="32"/>
      <c r="G346" s="32"/>
      <c r="H346" s="32" t="str">
        <f t="shared" ca="1" si="17"/>
        <v>InfoPlus</v>
      </c>
      <c r="I346" s="32"/>
      <c r="J346" s="125">
        <v>1624</v>
      </c>
      <c r="K346" s="32">
        <v>2</v>
      </c>
      <c r="L346" s="180">
        <v>45323</v>
      </c>
    </row>
    <row r="347" spans="2:12" x14ac:dyDescent="0.3">
      <c r="B347" s="182" t="str">
        <f ca="1">IF(ISNA(VLOOKUP(C347,Cidades!$B$2:$C$306,2,FALSE))= TRUE,"Outros",VLOOKUP(C347,Cidades!$B$2:$C$306,2,FALSE))</f>
        <v>REGIÃO CHAPECO</v>
      </c>
      <c r="C347" s="32" t="str" cm="1">
        <f t="array" aca="1" ref="C347" ca="1">INDEX(Cidades!$B$2:$B$307, RANDBETWEEN(1,300))</f>
        <v xml:space="preserve">UNIAO DO OESTE </v>
      </c>
      <c r="D347" s="218">
        <f t="shared" ca="1" si="15"/>
        <v>294</v>
      </c>
      <c r="E347" s="32" t="str">
        <f t="shared" ca="1" si="16"/>
        <v>Juliana</v>
      </c>
      <c r="F347" s="32"/>
      <c r="G347" s="32"/>
      <c r="H347" s="32" t="str">
        <f t="shared" ca="1" si="17"/>
        <v>SmartWay</v>
      </c>
      <c r="I347" s="32"/>
      <c r="J347" s="125">
        <v>1624</v>
      </c>
      <c r="K347" s="32">
        <v>2</v>
      </c>
      <c r="L347" s="180">
        <v>45323</v>
      </c>
    </row>
    <row r="348" spans="2:12" x14ac:dyDescent="0.3">
      <c r="B348" s="182" t="str">
        <f ca="1">IF(ISNA(VLOOKUP(C348,Cidades!$B$2:$C$306,2,FALSE))= TRUE,"Outros",VLOOKUP(C348,Cidades!$B$2:$C$306,2,FALSE))</f>
        <v>REGIÃO SMO</v>
      </c>
      <c r="C348" s="32" t="str" cm="1">
        <f t="array" aca="1" ref="C348" ca="1">INDEX(Cidades!$B$2:$B$307, RANDBETWEEN(1,300))</f>
        <v xml:space="preserve">RIQUEZA </v>
      </c>
      <c r="D348" s="218">
        <f t="shared" ca="1" si="15"/>
        <v>346</v>
      </c>
      <c r="E348" s="32" t="str">
        <f t="shared" ca="1" si="16"/>
        <v>Rodrigo</v>
      </c>
      <c r="F348" s="32"/>
      <c r="G348" s="32"/>
      <c r="H348" s="32" t="str">
        <f t="shared" ca="1" si="17"/>
        <v>FlexiTech</v>
      </c>
      <c r="I348" s="32"/>
      <c r="J348" s="125">
        <v>1624</v>
      </c>
      <c r="K348" s="32">
        <v>2</v>
      </c>
      <c r="L348" s="180">
        <v>45323</v>
      </c>
    </row>
    <row r="349" spans="2:12" x14ac:dyDescent="0.3">
      <c r="B349" s="182" t="str">
        <f ca="1">IF(ISNA(VLOOKUP(C349,Cidades!$B$2:$C$306,2,FALSE))= TRUE,"Outros",VLOOKUP(C349,Cidades!$B$2:$C$306,2,FALSE))</f>
        <v>REGIÃO RIO DO SUL</v>
      </c>
      <c r="C349" s="32" t="str" cm="1">
        <f t="array" aca="1" ref="C349" ca="1">INDEX(Cidades!$B$2:$B$307, RANDBETWEEN(1,300))</f>
        <v xml:space="preserve">VITOR MEIRELIS </v>
      </c>
      <c r="D349" s="218">
        <f t="shared" ca="1" si="15"/>
        <v>306</v>
      </c>
      <c r="E349" s="32" t="str">
        <f t="shared" ca="1" si="16"/>
        <v>Lucas</v>
      </c>
      <c r="F349" s="32"/>
      <c r="G349" s="32"/>
      <c r="H349" s="32" t="str">
        <f t="shared" ca="1" si="17"/>
        <v>SmartWay</v>
      </c>
      <c r="I349" s="32"/>
      <c r="J349" s="125">
        <v>1624</v>
      </c>
      <c r="K349" s="32">
        <v>2</v>
      </c>
      <c r="L349" s="180">
        <v>45323</v>
      </c>
    </row>
    <row r="350" spans="2:12" x14ac:dyDescent="0.3">
      <c r="B350" s="182" t="str">
        <f ca="1">IF(ISNA(VLOOKUP(C350,Cidades!$B$2:$C$306,2,FALSE))= TRUE,"Outros",VLOOKUP(C350,Cidades!$B$2:$C$306,2,FALSE))</f>
        <v>REGIÃO SESCON SUL - SIDERÓPOLIS</v>
      </c>
      <c r="C350" s="32" t="str" cm="1">
        <f t="array" aca="1" ref="C350" ca="1">INDEX(Cidades!$B$2:$B$307, RANDBETWEEN(1,300))</f>
        <v xml:space="preserve">SIDERÓPOLIS </v>
      </c>
      <c r="D350" s="218">
        <f t="shared" ca="1" si="15"/>
        <v>335</v>
      </c>
      <c r="E350" s="32" t="str">
        <f t="shared" ca="1" si="16"/>
        <v>Rodrigo</v>
      </c>
      <c r="F350" s="32"/>
      <c r="G350" s="32"/>
      <c r="H350" s="32" t="str">
        <f t="shared" ca="1" si="17"/>
        <v>BlueWave</v>
      </c>
      <c r="I350" s="32"/>
      <c r="J350" s="125">
        <v>1624</v>
      </c>
      <c r="K350" s="32">
        <v>2</v>
      </c>
      <c r="L350" s="180">
        <v>45323</v>
      </c>
    </row>
    <row r="351" spans="2:12" x14ac:dyDescent="0.3">
      <c r="B351" s="182" t="str">
        <f ca="1">IF(ISNA(VLOOKUP(C351,Cidades!$B$2:$C$306,2,FALSE))= TRUE,"Outros",VLOOKUP(C351,Cidades!$B$2:$C$306,2,FALSE))</f>
        <v>REGIÃO SMO</v>
      </c>
      <c r="C351" s="32" t="str" cm="1">
        <f t="array" aca="1" ref="C351" ca="1">INDEX(Cidades!$B$2:$B$307, RANDBETWEEN(1,300))</f>
        <v xml:space="preserve">CUNHA PORA </v>
      </c>
      <c r="D351" s="218">
        <f t="shared" ca="1" si="15"/>
        <v>314</v>
      </c>
      <c r="E351" s="32" t="str">
        <f t="shared" ca="1" si="16"/>
        <v>Isabela</v>
      </c>
      <c r="F351" s="32"/>
      <c r="G351" s="32"/>
      <c r="H351" s="32" t="str">
        <f t="shared" ca="1" si="17"/>
        <v>NovaTec</v>
      </c>
      <c r="I351" s="32"/>
      <c r="J351" s="125">
        <v>1624</v>
      </c>
      <c r="K351" s="32">
        <v>2</v>
      </c>
      <c r="L351" s="180">
        <v>45323</v>
      </c>
    </row>
    <row r="352" spans="2:12" x14ac:dyDescent="0.3">
      <c r="B352" s="182" t="str">
        <f ca="1">IF(ISNA(VLOOKUP(C352,Cidades!$B$2:$C$306,2,FALSE))= TRUE,"Outros",VLOOKUP(C352,Cidades!$B$2:$C$306,2,FALSE))</f>
        <v>REGIÃO XANXERE</v>
      </c>
      <c r="C352" s="32" t="str" cm="1">
        <f t="array" aca="1" ref="C352" ca="1">INDEX(Cidades!$B$2:$B$307, RANDBETWEEN(1,300))</f>
        <v xml:space="preserve">SAO DOMINGOS </v>
      </c>
      <c r="D352" s="218">
        <f t="shared" ca="1" si="15"/>
        <v>347</v>
      </c>
      <c r="E352" s="32" t="str">
        <f t="shared" ca="1" si="16"/>
        <v>Vanessa</v>
      </c>
      <c r="F352" s="32"/>
      <c r="G352" s="32"/>
      <c r="H352" s="32" t="str">
        <f t="shared" ca="1" si="17"/>
        <v>SmartLink</v>
      </c>
      <c r="I352" s="32"/>
      <c r="J352" s="125">
        <v>1624</v>
      </c>
      <c r="K352" s="32">
        <v>2</v>
      </c>
      <c r="L352" s="180">
        <v>45323</v>
      </c>
    </row>
    <row r="353" spans="2:12" x14ac:dyDescent="0.3">
      <c r="B353" s="182" t="str">
        <f ca="1">IF(ISNA(VLOOKUP(C353,Cidades!$B$2:$C$306,2,FALSE))= TRUE,"Outros",VLOOKUP(C353,Cidades!$B$2:$C$306,2,FALSE))</f>
        <v>REGIÃO CONCORDIA</v>
      </c>
      <c r="C353" s="32" t="str" cm="1">
        <f t="array" aca="1" ref="C353" ca="1">INDEX(Cidades!$B$2:$B$307, RANDBETWEEN(1,300))</f>
        <v xml:space="preserve">PERITIBA </v>
      </c>
      <c r="D353" s="218">
        <f t="shared" ca="1" si="15"/>
        <v>357</v>
      </c>
      <c r="E353" s="32" t="str">
        <f t="shared" ca="1" si="16"/>
        <v>Larissa</v>
      </c>
      <c r="F353" s="32"/>
      <c r="G353" s="32"/>
      <c r="H353" s="32" t="str">
        <f t="shared" ca="1" si="17"/>
        <v>CloudWorks</v>
      </c>
      <c r="I353" s="32"/>
      <c r="J353" s="125">
        <v>1624</v>
      </c>
      <c r="K353" s="32">
        <v>2</v>
      </c>
      <c r="L353" s="180">
        <v>45323</v>
      </c>
    </row>
    <row r="354" spans="2:12" x14ac:dyDescent="0.3">
      <c r="B354" s="182" t="str">
        <f ca="1">IF(ISNA(VLOOKUP(C354,Cidades!$B$2:$C$306,2,FALSE))= TRUE,"Outros",VLOOKUP(C354,Cidades!$B$2:$C$306,2,FALSE))</f>
        <v>REGIÃO BNU - TIMBO</v>
      </c>
      <c r="C354" s="32" t="str" cm="1">
        <f t="array" aca="1" ref="C354" ca="1">INDEX(Cidades!$B$2:$B$307, RANDBETWEEN(1,300))</f>
        <v xml:space="preserve">TIMBO </v>
      </c>
      <c r="D354" s="218">
        <f t="shared" ca="1" si="15"/>
        <v>347</v>
      </c>
      <c r="E354" s="32" t="str">
        <f t="shared" ca="1" si="16"/>
        <v>Rafael</v>
      </c>
      <c r="F354" s="32"/>
      <c r="G354" s="32"/>
      <c r="H354" s="32" t="str">
        <f t="shared" ca="1" si="17"/>
        <v>PrimeSoft</v>
      </c>
      <c r="I354" s="32"/>
      <c r="J354" s="125">
        <v>1624</v>
      </c>
      <c r="K354" s="32">
        <v>2</v>
      </c>
      <c r="L354" s="180">
        <v>45323</v>
      </c>
    </row>
    <row r="355" spans="2:12" x14ac:dyDescent="0.3">
      <c r="B355" s="182" t="str">
        <f ca="1">IF(ISNA(VLOOKUP(C355,Cidades!$B$2:$C$306,2,FALSE))= TRUE,"Outros",VLOOKUP(C355,Cidades!$B$2:$C$306,2,FALSE))</f>
        <v xml:space="preserve">REGIÃO SAO BENTO DO SUL </v>
      </c>
      <c r="C355" s="32" t="str" cm="1">
        <f t="array" aca="1" ref="C355" ca="1">INDEX(Cidades!$B$2:$B$307, RANDBETWEEN(1,300))</f>
        <v xml:space="preserve">ITAIOPOLIS </v>
      </c>
      <c r="D355" s="218">
        <f t="shared" ca="1" si="15"/>
        <v>245</v>
      </c>
      <c r="E355" s="32" t="str">
        <f t="shared" ca="1" si="16"/>
        <v>Mateus</v>
      </c>
      <c r="F355" s="32"/>
      <c r="G355" s="32"/>
      <c r="H355" s="32" t="str">
        <f t="shared" ca="1" si="17"/>
        <v>NovaTec</v>
      </c>
      <c r="I355" s="32"/>
      <c r="J355" s="125">
        <v>1624</v>
      </c>
      <c r="K355" s="32">
        <v>2</v>
      </c>
      <c r="L355" s="180">
        <v>45323</v>
      </c>
    </row>
    <row r="356" spans="2:12" x14ac:dyDescent="0.3">
      <c r="B356" s="182" t="str">
        <f ca="1">IF(ISNA(VLOOKUP(C356,Cidades!$B$2:$C$306,2,FALSE))= TRUE,"Outros",VLOOKUP(C356,Cidades!$B$2:$C$306,2,FALSE))</f>
        <v>REGIÃO VIDEIRA</v>
      </c>
      <c r="C356" s="32" t="str" cm="1">
        <f t="array" aca="1" ref="C356" ca="1">INDEX(Cidades!$B$2:$B$307, RANDBETWEEN(1,300))</f>
        <v xml:space="preserve">SALTO VELOSO </v>
      </c>
      <c r="D356" s="218">
        <f t="shared" ca="1" si="15"/>
        <v>238</v>
      </c>
      <c r="E356" s="32" t="str">
        <f t="shared" ca="1" si="16"/>
        <v>Patrícia</v>
      </c>
      <c r="F356" s="32"/>
      <c r="G356" s="32"/>
      <c r="H356" s="32" t="str">
        <f t="shared" ca="1" si="17"/>
        <v>SecureNet</v>
      </c>
      <c r="I356" s="32"/>
      <c r="J356" s="125">
        <v>1624</v>
      </c>
      <c r="K356" s="32">
        <v>2</v>
      </c>
      <c r="L356" s="180">
        <v>45323</v>
      </c>
    </row>
    <row r="357" spans="2:12" x14ac:dyDescent="0.3">
      <c r="B357" s="182" t="str">
        <f ca="1">IF(ISNA(VLOOKUP(C357,Cidades!$B$2:$C$306,2,FALSE))= TRUE,"Outros",VLOOKUP(C357,Cidades!$B$2:$C$306,2,FALSE))</f>
        <v>REGIÃO SESCON SUL - IMARUI</v>
      </c>
      <c r="C357" s="32" t="str" cm="1">
        <f t="array" aca="1" ref="C357" ca="1">INDEX(Cidades!$B$2:$B$307, RANDBETWEEN(1,300))</f>
        <v xml:space="preserve">IMARUI </v>
      </c>
      <c r="D357" s="218">
        <f t="shared" ca="1" si="15"/>
        <v>167</v>
      </c>
      <c r="E357" s="32" t="str">
        <f t="shared" ca="1" si="16"/>
        <v>Gabriela</v>
      </c>
      <c r="F357" s="32"/>
      <c r="G357" s="32"/>
      <c r="H357" s="32" t="str">
        <f t="shared" ca="1" si="17"/>
        <v>ClearVision</v>
      </c>
      <c r="I357" s="32"/>
      <c r="J357" s="125">
        <v>1624</v>
      </c>
      <c r="K357" s="32">
        <v>2</v>
      </c>
      <c r="L357" s="180">
        <v>45323</v>
      </c>
    </row>
    <row r="358" spans="2:12" x14ac:dyDescent="0.3">
      <c r="B358" s="182" t="str">
        <f ca="1">IF(ISNA(VLOOKUP(C358,Cidades!$B$2:$C$306,2,FALSE))= TRUE,"Outros",VLOOKUP(C358,Cidades!$B$2:$C$306,2,FALSE))</f>
        <v>REGIÃO XANXERE</v>
      </c>
      <c r="C358" s="32" t="str" cm="1">
        <f t="array" aca="1" ref="C358" ca="1">INDEX(Cidades!$B$2:$B$307, RANDBETWEEN(1,300))</f>
        <v xml:space="preserve">SANTIADO DO SUL </v>
      </c>
      <c r="D358" s="218">
        <f t="shared" ca="1" si="15"/>
        <v>368</v>
      </c>
      <c r="E358" s="32" t="str">
        <f t="shared" ca="1" si="16"/>
        <v>Vanessa</v>
      </c>
      <c r="F358" s="32"/>
      <c r="G358" s="32"/>
      <c r="H358" s="32" t="str">
        <f t="shared" ca="1" si="17"/>
        <v>BrightMind</v>
      </c>
      <c r="I358" s="32"/>
      <c r="J358" s="125">
        <v>1624</v>
      </c>
      <c r="K358" s="32">
        <v>2</v>
      </c>
      <c r="L358" s="180">
        <v>45323</v>
      </c>
    </row>
    <row r="359" spans="2:12" x14ac:dyDescent="0.3">
      <c r="B359" s="182" t="str">
        <f ca="1">IF(ISNA(VLOOKUP(C359,Cidades!$B$2:$C$306,2,FALSE))= TRUE,"Outros",VLOOKUP(C359,Cidades!$B$2:$C$306,2,FALSE))</f>
        <v xml:space="preserve">REGIÃO SAO BENTO DO SUL </v>
      </c>
      <c r="C359" s="32" t="str" cm="1">
        <f t="array" aca="1" ref="C359" ca="1">INDEX(Cidades!$B$2:$B$307, RANDBETWEEN(1,300))</f>
        <v xml:space="preserve">CAMPO ALEGRE </v>
      </c>
      <c r="D359" s="218">
        <f t="shared" ca="1" si="15"/>
        <v>230</v>
      </c>
      <c r="E359" s="32" t="str">
        <f t="shared" ca="1" si="16"/>
        <v>Larissa</v>
      </c>
      <c r="F359" s="32"/>
      <c r="G359" s="32"/>
      <c r="H359" s="32" t="str">
        <f t="shared" ca="1" si="17"/>
        <v>InovaCorp</v>
      </c>
      <c r="I359" s="32"/>
      <c r="J359" s="125">
        <v>1624</v>
      </c>
      <c r="K359" s="32">
        <v>2</v>
      </c>
      <c r="L359" s="180">
        <v>45323</v>
      </c>
    </row>
    <row r="360" spans="2:12" x14ac:dyDescent="0.3">
      <c r="B360" s="182" t="str">
        <f ca="1">IF(ISNA(VLOOKUP(C360,Cidades!$B$2:$C$306,2,FALSE))= TRUE,"Outros",VLOOKUP(C360,Cidades!$B$2:$C$306,2,FALSE))</f>
        <v>REGIÃO LAGES</v>
      </c>
      <c r="C360" s="32" t="str" cm="1">
        <f t="array" aca="1" ref="C360" ca="1">INDEX(Cidades!$B$2:$B$307, RANDBETWEEN(1,300))</f>
        <v xml:space="preserve">PALMEIRAS </v>
      </c>
      <c r="D360" s="218">
        <f t="shared" ca="1" si="15"/>
        <v>272</v>
      </c>
      <c r="E360" s="32" t="str">
        <f t="shared" ca="1" si="16"/>
        <v>Beatriz</v>
      </c>
      <c r="F360" s="32"/>
      <c r="G360" s="32"/>
      <c r="H360" s="32" t="str">
        <f t="shared" ca="1" si="17"/>
        <v>MegaSystems</v>
      </c>
      <c r="I360" s="32"/>
      <c r="J360" s="125">
        <v>1624</v>
      </c>
      <c r="K360" s="32">
        <v>2</v>
      </c>
      <c r="L360" s="180">
        <v>45323</v>
      </c>
    </row>
    <row r="361" spans="2:12" x14ac:dyDescent="0.3">
      <c r="B361" s="182" t="str">
        <f ca="1">IF(ISNA(VLOOKUP(C361,Cidades!$B$2:$C$306,2,FALSE))= TRUE,"Outros",VLOOKUP(C361,Cidades!$B$2:$C$306,2,FALSE))</f>
        <v>REGIÃO RIO DO SUL</v>
      </c>
      <c r="C361" s="32" t="str" cm="1">
        <f t="array" aca="1" ref="C361" ca="1">INDEX(Cidades!$B$2:$B$307, RANDBETWEEN(1,300))</f>
        <v xml:space="preserve">VIDAL RAMOS </v>
      </c>
      <c r="D361" s="218">
        <f t="shared" ca="1" si="15"/>
        <v>450</v>
      </c>
      <c r="E361" s="32" t="str">
        <f t="shared" ca="1" si="16"/>
        <v>André</v>
      </c>
      <c r="F361" s="32"/>
      <c r="G361" s="32"/>
      <c r="H361" s="32" t="str">
        <f t="shared" ca="1" si="17"/>
        <v>BlueWave</v>
      </c>
      <c r="I361" s="32"/>
      <c r="J361" s="125">
        <v>1624</v>
      </c>
      <c r="K361" s="32">
        <v>2</v>
      </c>
      <c r="L361" s="180">
        <v>45323</v>
      </c>
    </row>
    <row r="362" spans="2:12" x14ac:dyDescent="0.3">
      <c r="B362" s="182" t="str">
        <f ca="1">IF(ISNA(VLOOKUP(C362,Cidades!$B$2:$C$306,2,FALSE))= TRUE,"Outros",VLOOKUP(C362,Cidades!$B$2:$C$306,2,FALSE))</f>
        <v xml:space="preserve">REGIÃO CURITIBANOS </v>
      </c>
      <c r="C362" s="32" t="str" cm="1">
        <f t="array" aca="1" ref="C362" ca="1">INDEX(Cidades!$B$2:$B$307, RANDBETWEEN(1,300))</f>
        <v xml:space="preserve">SANTA CECILIA </v>
      </c>
      <c r="D362" s="218">
        <f t="shared" ca="1" si="15"/>
        <v>198</v>
      </c>
      <c r="E362" s="32" t="str">
        <f t="shared" ca="1" si="16"/>
        <v>Thiago</v>
      </c>
      <c r="F362" s="32"/>
      <c r="G362" s="32"/>
      <c r="H362" s="32" t="str">
        <f t="shared" ca="1" si="17"/>
        <v>PowerLine</v>
      </c>
      <c r="I362" s="32"/>
      <c r="J362" s="125">
        <v>1624</v>
      </c>
      <c r="K362" s="32">
        <v>2</v>
      </c>
      <c r="L362" s="180">
        <v>45323</v>
      </c>
    </row>
    <row r="363" spans="2:12" x14ac:dyDescent="0.3">
      <c r="B363" s="182" t="str">
        <f ca="1">IF(ISNA(VLOOKUP(C363,Cidades!$B$2:$C$306,2,FALSE))= TRUE,"Outros",VLOOKUP(C363,Cidades!$B$2:$C$306,2,FALSE))</f>
        <v>REGIÃO BNU - BENEDITO NOVO</v>
      </c>
      <c r="C363" s="32" t="str" cm="1">
        <f t="array" aca="1" ref="C363" ca="1">INDEX(Cidades!$B$2:$B$307, RANDBETWEEN(1,300))</f>
        <v xml:space="preserve">BENEDITO NOVO </v>
      </c>
      <c r="D363" s="218">
        <f t="shared" ca="1" si="15"/>
        <v>199</v>
      </c>
      <c r="E363" s="32" t="str">
        <f t="shared" ca="1" si="16"/>
        <v>Vanessa</v>
      </c>
      <c r="F363" s="32"/>
      <c r="G363" s="32"/>
      <c r="H363" s="32" t="str">
        <f t="shared" ca="1" si="17"/>
        <v>ClearVision</v>
      </c>
      <c r="I363" s="32"/>
      <c r="J363" s="125">
        <v>1624</v>
      </c>
      <c r="K363" s="32">
        <v>2</v>
      </c>
      <c r="L363" s="180">
        <v>45323</v>
      </c>
    </row>
    <row r="364" spans="2:12" x14ac:dyDescent="0.3">
      <c r="B364" s="182" t="str">
        <f ca="1">IF(ISNA(VLOOKUP(C364,Cidades!$B$2:$C$306,2,FALSE))= TRUE,"Outros",VLOOKUP(C364,Cidades!$B$2:$C$306,2,FALSE))</f>
        <v>REGIÃO CONCORDIA</v>
      </c>
      <c r="C364" s="32" t="str" cm="1">
        <f t="array" aca="1" ref="C364" ca="1">INDEX(Cidades!$B$2:$B$307, RANDBETWEEN(1,300))</f>
        <v xml:space="preserve">SEARA </v>
      </c>
      <c r="D364" s="218">
        <f t="shared" ca="1" si="15"/>
        <v>389</v>
      </c>
      <c r="E364" s="32" t="str">
        <f t="shared" ca="1" si="16"/>
        <v>Carla</v>
      </c>
      <c r="F364" s="32"/>
      <c r="G364" s="32"/>
      <c r="H364" s="32" t="str">
        <f t="shared" ca="1" si="17"/>
        <v>LifeCorp</v>
      </c>
      <c r="I364" s="32"/>
      <c r="J364" s="125">
        <v>1624</v>
      </c>
      <c r="K364" s="32">
        <v>2</v>
      </c>
      <c r="L364" s="180">
        <v>45323</v>
      </c>
    </row>
    <row r="365" spans="2:12" x14ac:dyDescent="0.3">
      <c r="B365" s="182" t="str">
        <f ca="1">IF(ISNA(VLOOKUP(C365,Cidades!$B$2:$C$306,2,FALSE))= TRUE,"Outros",VLOOKUP(C365,Cidades!$B$2:$C$306,2,FALSE))</f>
        <v>REGIÃO XANXERE</v>
      </c>
      <c r="C365" s="32" t="str" cm="1">
        <f t="array" aca="1" ref="C365" ca="1">INDEX(Cidades!$B$2:$B$307, RANDBETWEEN(1,300))</f>
        <v xml:space="preserve">PONTE SERRADA </v>
      </c>
      <c r="D365" s="218">
        <f t="shared" ca="1" si="15"/>
        <v>214</v>
      </c>
      <c r="E365" s="32" t="str">
        <f t="shared" ca="1" si="16"/>
        <v>Paulo</v>
      </c>
      <c r="F365" s="32"/>
      <c r="G365" s="32"/>
      <c r="H365" s="32" t="str">
        <f t="shared" ca="1" si="17"/>
        <v>DataLink</v>
      </c>
      <c r="I365" s="32"/>
      <c r="J365" s="125">
        <v>1624</v>
      </c>
      <c r="K365" s="32">
        <v>2</v>
      </c>
      <c r="L365" s="180">
        <v>45323</v>
      </c>
    </row>
    <row r="366" spans="2:12" x14ac:dyDescent="0.3">
      <c r="B366" s="182" t="str">
        <f ca="1">IF(ISNA(VLOOKUP(C366,Cidades!$B$2:$C$306,2,FALSE))= TRUE,"Outros",VLOOKUP(C366,Cidades!$B$2:$C$306,2,FALSE))</f>
        <v>REGIÃO JOACABA</v>
      </c>
      <c r="C366" s="32" t="str" cm="1">
        <f t="array" aca="1" ref="C366" ca="1">INDEX(Cidades!$B$2:$B$307, RANDBETWEEN(1,300))</f>
        <v xml:space="preserve">IBICARE </v>
      </c>
      <c r="D366" s="218">
        <f t="shared" ca="1" si="15"/>
        <v>165</v>
      </c>
      <c r="E366" s="32" t="str">
        <f t="shared" ca="1" si="16"/>
        <v>Ricardo</v>
      </c>
      <c r="F366" s="32"/>
      <c r="G366" s="32"/>
      <c r="H366" s="32" t="str">
        <f t="shared" ca="1" si="17"/>
        <v>NextLevel</v>
      </c>
      <c r="I366" s="32"/>
      <c r="J366" s="125">
        <v>1624</v>
      </c>
      <c r="K366" s="32">
        <v>2</v>
      </c>
      <c r="L366" s="180">
        <v>45323</v>
      </c>
    </row>
    <row r="367" spans="2:12" x14ac:dyDescent="0.3">
      <c r="B367" s="182" t="str">
        <f ca="1">IF(ISNA(VLOOKUP(C367,Cidades!$B$2:$C$306,2,FALSE))= TRUE,"Outros",VLOOKUP(C367,Cidades!$B$2:$C$306,2,FALSE))</f>
        <v>REGIÃO GF - PAULO LOPES</v>
      </c>
      <c r="C367" s="32" t="str" cm="1">
        <f t="array" aca="1" ref="C367" ca="1">INDEX(Cidades!$B$2:$B$307, RANDBETWEEN(1,300))</f>
        <v xml:space="preserve">PAULO LOPES </v>
      </c>
      <c r="D367" s="218">
        <f t="shared" ca="1" si="15"/>
        <v>298</v>
      </c>
      <c r="E367" s="32" t="str">
        <f t="shared" ca="1" si="16"/>
        <v>Pedro</v>
      </c>
      <c r="F367" s="32"/>
      <c r="G367" s="32"/>
      <c r="H367" s="32" t="str">
        <f t="shared" ca="1" si="17"/>
        <v>SmartLink</v>
      </c>
      <c r="I367" s="32"/>
      <c r="J367" s="125">
        <v>1624</v>
      </c>
      <c r="K367" s="32">
        <v>2</v>
      </c>
      <c r="L367" s="180">
        <v>45323</v>
      </c>
    </row>
    <row r="368" spans="2:12" x14ac:dyDescent="0.3">
      <c r="B368" s="182" t="str">
        <f ca="1">IF(ISNA(VLOOKUP(C368,Cidades!$B$2:$C$306,2,FALSE))= TRUE,"Outros",VLOOKUP(C368,Cidades!$B$2:$C$306,2,FALSE))</f>
        <v>REGIÃO CHAPECO</v>
      </c>
      <c r="C368" s="32" t="str" cm="1">
        <f t="array" aca="1" ref="C368" ca="1">INDEX(Cidades!$B$2:$B$307, RANDBETWEEN(1,300))</f>
        <v xml:space="preserve">PALMITOS </v>
      </c>
      <c r="D368" s="218">
        <f t="shared" ca="1" si="15"/>
        <v>417</v>
      </c>
      <c r="E368" s="32" t="str">
        <f t="shared" ca="1" si="16"/>
        <v>Rodrigo</v>
      </c>
      <c r="F368" s="32"/>
      <c r="G368" s="32"/>
      <c r="H368" s="32" t="str">
        <f t="shared" ca="1" si="17"/>
        <v>NewAge</v>
      </c>
      <c r="I368" s="32"/>
      <c r="J368" s="125">
        <v>1624</v>
      </c>
      <c r="K368" s="32">
        <v>2</v>
      </c>
      <c r="L368" s="180">
        <v>45323</v>
      </c>
    </row>
    <row r="369" spans="2:12" x14ac:dyDescent="0.3">
      <c r="B369" s="182" t="str">
        <f ca="1">IF(ISNA(VLOOKUP(C369,Cidades!$B$2:$C$306,2,FALSE))= TRUE,"Outros",VLOOKUP(C369,Cidades!$B$2:$C$306,2,FALSE))</f>
        <v>REGIÃO CANOINHAS</v>
      </c>
      <c r="C369" s="32" t="str" cm="1">
        <f t="array" aca="1" ref="C369" ca="1">INDEX(Cidades!$B$2:$B$307, RANDBETWEEN(1,300))</f>
        <v xml:space="preserve">IRINEOPOLIS </v>
      </c>
      <c r="D369" s="218">
        <f t="shared" ca="1" si="15"/>
        <v>243</v>
      </c>
      <c r="E369" s="32" t="str">
        <f t="shared" ca="1" si="16"/>
        <v>Gabriela</v>
      </c>
      <c r="F369" s="32"/>
      <c r="G369" s="32"/>
      <c r="H369" s="32" t="str">
        <f t="shared" ca="1" si="17"/>
        <v>BlueWave</v>
      </c>
      <c r="I369" s="32"/>
      <c r="J369" s="125">
        <v>1624</v>
      </c>
      <c r="K369" s="32">
        <v>2</v>
      </c>
      <c r="L369" s="180">
        <v>45323</v>
      </c>
    </row>
    <row r="370" spans="2:12" x14ac:dyDescent="0.3">
      <c r="B370" s="182" t="str">
        <f ca="1">IF(ISNA(VLOOKUP(C370,Cidades!$B$2:$C$306,2,FALSE))= TRUE,"Outros",VLOOKUP(C370,Cidades!$B$2:$C$306,2,FALSE))</f>
        <v>REGIÃO SESCON SUL - MORRO DA FUMACA</v>
      </c>
      <c r="C370" s="32" t="str" cm="1">
        <f t="array" aca="1" ref="C370" ca="1">INDEX(Cidades!$B$2:$B$307, RANDBETWEEN(1,300))</f>
        <v xml:space="preserve">MORRO DA FUMACA </v>
      </c>
      <c r="D370" s="218">
        <f t="shared" ca="1" si="15"/>
        <v>214</v>
      </c>
      <c r="E370" s="32" t="str">
        <f t="shared" ca="1" si="16"/>
        <v>Thiago</v>
      </c>
      <c r="F370" s="32"/>
      <c r="G370" s="32"/>
      <c r="H370" s="32" t="str">
        <f t="shared" ca="1" si="17"/>
        <v>ClearVision</v>
      </c>
      <c r="I370" s="32"/>
      <c r="J370" s="125">
        <v>1624</v>
      </c>
      <c r="K370" s="32">
        <v>2</v>
      </c>
      <c r="L370" s="180">
        <v>45323</v>
      </c>
    </row>
    <row r="371" spans="2:12" x14ac:dyDescent="0.3">
      <c r="B371" s="182" t="str">
        <f ca="1">IF(ISNA(VLOOKUP(C371,Cidades!$B$2:$C$306,2,FALSE))= TRUE,"Outros",VLOOKUP(C371,Cidades!$B$2:$C$306,2,FALSE))</f>
        <v>REGIÃO RIO DO SUL</v>
      </c>
      <c r="C371" s="32" t="str" cm="1">
        <f t="array" aca="1" ref="C371" ca="1">INDEX(Cidades!$B$2:$B$307, RANDBETWEEN(1,300))</f>
        <v xml:space="preserve">POUSO REDONDO </v>
      </c>
      <c r="D371" s="218">
        <f t="shared" ca="1" si="15"/>
        <v>205</v>
      </c>
      <c r="E371" s="32" t="str">
        <f t="shared" ca="1" si="16"/>
        <v>Mateus</v>
      </c>
      <c r="F371" s="32"/>
      <c r="G371" s="32"/>
      <c r="H371" s="32" t="str">
        <f t="shared" ca="1" si="17"/>
        <v>MegaSystems</v>
      </c>
      <c r="I371" s="32"/>
      <c r="J371" s="125">
        <v>1624</v>
      </c>
      <c r="K371" s="32">
        <v>2</v>
      </c>
      <c r="L371" s="180">
        <v>45323</v>
      </c>
    </row>
    <row r="372" spans="2:12" x14ac:dyDescent="0.3">
      <c r="B372" s="182" t="str">
        <f ca="1">IF(ISNA(VLOOKUP(C372,Cidades!$B$2:$C$306,2,FALSE))= TRUE,"Outros",VLOOKUP(C372,Cidades!$B$2:$C$306,2,FALSE))</f>
        <v>REGIÃO CANOINHAS</v>
      </c>
      <c r="C372" s="32" t="str" cm="1">
        <f t="array" aca="1" ref="C372" ca="1">INDEX(Cidades!$B$2:$B$307, RANDBETWEEN(1,300))</f>
        <v xml:space="preserve">MONTE CASTELO </v>
      </c>
      <c r="D372" s="218">
        <f t="shared" ca="1" si="15"/>
        <v>229</v>
      </c>
      <c r="E372" s="32" t="str">
        <f t="shared" ca="1" si="16"/>
        <v>Isabela</v>
      </c>
      <c r="F372" s="32"/>
      <c r="G372" s="32"/>
      <c r="H372" s="32" t="str">
        <f t="shared" ca="1" si="17"/>
        <v>ClearVision</v>
      </c>
      <c r="I372" s="32"/>
      <c r="J372" s="125">
        <v>1624</v>
      </c>
      <c r="K372" s="32">
        <v>2</v>
      </c>
      <c r="L372" s="180">
        <v>45323</v>
      </c>
    </row>
    <row r="373" spans="2:12" x14ac:dyDescent="0.3">
      <c r="B373" s="182" t="str">
        <f ca="1">IF(ISNA(VLOOKUP(C373,Cidades!$B$2:$C$306,2,FALSE))= TRUE,"Outros",VLOOKUP(C373,Cidades!$B$2:$C$306,2,FALSE))</f>
        <v>REGIÃO SMO</v>
      </c>
      <c r="C373" s="32" t="str" cm="1">
        <f t="array" aca="1" ref="C373" ca="1">INDEX(Cidades!$B$2:$B$307, RANDBETWEEN(1,300))</f>
        <v xml:space="preserve">IPORA DO OESTE </v>
      </c>
      <c r="D373" s="218">
        <f t="shared" ca="1" si="15"/>
        <v>313</v>
      </c>
      <c r="E373" s="32" t="str">
        <f t="shared" ca="1" si="16"/>
        <v>Beatriz</v>
      </c>
      <c r="F373" s="32"/>
      <c r="G373" s="32"/>
      <c r="H373" s="32" t="str">
        <f t="shared" ca="1" si="17"/>
        <v>NextLevel</v>
      </c>
      <c r="I373" s="32"/>
      <c r="J373" s="125">
        <v>1624</v>
      </c>
      <c r="K373" s="32">
        <v>2</v>
      </c>
      <c r="L373" s="180">
        <v>45323</v>
      </c>
    </row>
    <row r="374" spans="2:12" x14ac:dyDescent="0.3">
      <c r="B374" s="182" t="str">
        <f ca="1">IF(ISNA(VLOOKUP(C374,Cidades!$B$2:$C$306,2,FALSE))= TRUE,"Outros",VLOOKUP(C374,Cidades!$B$2:$C$306,2,FALSE))</f>
        <v>REGIÃO CHAPECO</v>
      </c>
      <c r="C374" s="32" t="str" cm="1">
        <f t="array" aca="1" ref="C374" ca="1">INDEX(Cidades!$B$2:$B$307, RANDBETWEEN(1,300))</f>
        <v xml:space="preserve">SAUDADES </v>
      </c>
      <c r="D374" s="218">
        <f t="shared" ca="1" si="15"/>
        <v>320</v>
      </c>
      <c r="E374" s="32" t="str">
        <f t="shared" ca="1" si="16"/>
        <v>Maria</v>
      </c>
      <c r="F374" s="32"/>
      <c r="G374" s="32"/>
      <c r="H374" s="32" t="str">
        <f t="shared" ca="1" si="17"/>
        <v>DataLink</v>
      </c>
      <c r="I374" s="32"/>
      <c r="J374" s="125">
        <v>1624</v>
      </c>
      <c r="K374" s="32">
        <v>2</v>
      </c>
      <c r="L374" s="180">
        <v>45323</v>
      </c>
    </row>
    <row r="375" spans="2:12" x14ac:dyDescent="0.3">
      <c r="B375" s="182" t="str">
        <f ca="1">IF(ISNA(VLOOKUP(C375,Cidades!$B$2:$C$306,2,FALSE))= TRUE,"Outros",VLOOKUP(C375,Cidades!$B$2:$C$306,2,FALSE))</f>
        <v>REGIÃO CANOINHAS</v>
      </c>
      <c r="C375" s="32" t="str" cm="1">
        <f t="array" aca="1" ref="C375" ca="1">INDEX(Cidades!$B$2:$B$307, RANDBETWEEN(1,300))</f>
        <v xml:space="preserve">MONTE CASTELO </v>
      </c>
      <c r="D375" s="218">
        <f t="shared" ca="1" si="15"/>
        <v>322</v>
      </c>
      <c r="E375" s="32" t="str">
        <f t="shared" ca="1" si="16"/>
        <v>Patrícia</v>
      </c>
      <c r="F375" s="32"/>
      <c r="G375" s="32"/>
      <c r="H375" s="32" t="str">
        <f t="shared" ca="1" si="17"/>
        <v>TechVision</v>
      </c>
      <c r="I375" s="32"/>
      <c r="J375" s="125">
        <v>1614</v>
      </c>
      <c r="K375" s="32">
        <v>2</v>
      </c>
      <c r="L375" s="180">
        <v>45323</v>
      </c>
    </row>
    <row r="376" spans="2:12" x14ac:dyDescent="0.3">
      <c r="B376" s="182" t="str">
        <f ca="1">IF(ISNA(VLOOKUP(C376,Cidades!$B$2:$C$306,2,FALSE))= TRUE,"Outros",VLOOKUP(C376,Cidades!$B$2:$C$306,2,FALSE))</f>
        <v>REGIÃO XANXERE</v>
      </c>
      <c r="C376" s="32" t="str" cm="1">
        <f t="array" aca="1" ref="C376" ca="1">INDEX(Cidades!$B$2:$B$307, RANDBETWEEN(1,300))</f>
        <v xml:space="preserve">MAREMA </v>
      </c>
      <c r="D376" s="218">
        <f t="shared" ca="1" si="15"/>
        <v>440</v>
      </c>
      <c r="E376" s="32" t="str">
        <f t="shared" ca="1" si="16"/>
        <v>Marcos</v>
      </c>
      <c r="F376" s="32"/>
      <c r="G376" s="32"/>
      <c r="H376" s="32" t="str">
        <f t="shared" ca="1" si="17"/>
        <v>NovaTec</v>
      </c>
      <c r="I376" s="32"/>
      <c r="J376" s="125">
        <v>1614</v>
      </c>
      <c r="K376" s="32">
        <v>2</v>
      </c>
      <c r="L376" s="180">
        <v>45323</v>
      </c>
    </row>
    <row r="377" spans="2:12" x14ac:dyDescent="0.3">
      <c r="B377" s="182" t="str">
        <f ca="1">IF(ISNA(VLOOKUP(C377,Cidades!$B$2:$C$306,2,FALSE))= TRUE,"Outros",VLOOKUP(C377,Cidades!$B$2:$C$306,2,FALSE))</f>
        <v>REGIÃO RIO DO SUL</v>
      </c>
      <c r="C377" s="32" t="str" cm="1">
        <f t="array" aca="1" ref="C377" ca="1">INDEX(Cidades!$B$2:$B$307, RANDBETWEEN(1,300))</f>
        <v xml:space="preserve">CHAPADAO DO LAGEADO </v>
      </c>
      <c r="D377" s="218">
        <f t="shared" ca="1" si="15"/>
        <v>206</v>
      </c>
      <c r="E377" s="32" t="str">
        <f t="shared" ca="1" si="16"/>
        <v>Rafael</v>
      </c>
      <c r="F377" s="32"/>
      <c r="G377" s="32"/>
      <c r="H377" s="32" t="str">
        <f t="shared" ca="1" si="17"/>
        <v>SkySolutions</v>
      </c>
      <c r="I377" s="32"/>
      <c r="J377" s="125">
        <v>1614</v>
      </c>
      <c r="K377" s="32">
        <v>2</v>
      </c>
      <c r="L377" s="180">
        <v>45323</v>
      </c>
    </row>
    <row r="378" spans="2:12" x14ac:dyDescent="0.3">
      <c r="B378" s="182" t="str">
        <f ca="1">IF(ISNA(VLOOKUP(C378,Cidades!$B$2:$C$306,2,FALSE))= TRUE,"Outros",VLOOKUP(C378,Cidades!$B$2:$C$306,2,FALSE))</f>
        <v>REGIÃO SESCON SUL - MARACAJA</v>
      </c>
      <c r="C378" s="32" t="str" cm="1">
        <f t="array" aca="1" ref="C378" ca="1">INDEX(Cidades!$B$2:$B$307, RANDBETWEEN(1,300))</f>
        <v xml:space="preserve">MARACAJA </v>
      </c>
      <c r="D378" s="218">
        <f t="shared" ca="1" si="15"/>
        <v>235</v>
      </c>
      <c r="E378" s="32" t="str">
        <f t="shared" ca="1" si="16"/>
        <v>André</v>
      </c>
      <c r="F378" s="32"/>
      <c r="G378" s="32"/>
      <c r="H378" s="32" t="str">
        <f t="shared" ca="1" si="17"/>
        <v>MaxiSolutions</v>
      </c>
      <c r="I378" s="32"/>
      <c r="J378" s="125">
        <v>1614</v>
      </c>
      <c r="K378" s="32">
        <v>2</v>
      </c>
      <c r="L378" s="180">
        <v>45323</v>
      </c>
    </row>
    <row r="379" spans="2:12" x14ac:dyDescent="0.3">
      <c r="B379" s="182" t="str">
        <f ca="1">IF(ISNA(VLOOKUP(C379,Cidades!$B$2:$C$306,2,FALSE))= TRUE,"Outros",VLOOKUP(C379,Cidades!$B$2:$C$306,2,FALSE))</f>
        <v xml:space="preserve">REGIÃO ITAJAI </v>
      </c>
      <c r="C379" s="32" t="str" cm="1">
        <f t="array" aca="1" ref="C379" ca="1">INDEX(Cidades!$B$2:$B$307, RANDBETWEEN(1,300))</f>
        <v xml:space="preserve">NAVEGANTES </v>
      </c>
      <c r="D379" s="218">
        <f t="shared" ca="1" si="15"/>
        <v>218</v>
      </c>
      <c r="E379" s="32" t="str">
        <f t="shared" ca="1" si="16"/>
        <v>Larissa</v>
      </c>
      <c r="F379" s="32"/>
      <c r="G379" s="32"/>
      <c r="H379" s="32" t="str">
        <f t="shared" ca="1" si="17"/>
        <v>SkySolutions</v>
      </c>
      <c r="I379" s="32"/>
      <c r="J379" s="125">
        <v>1614</v>
      </c>
      <c r="K379" s="32">
        <v>2</v>
      </c>
      <c r="L379" s="180">
        <v>45323</v>
      </c>
    </row>
    <row r="380" spans="2:12" x14ac:dyDescent="0.3">
      <c r="B380" s="182" t="str">
        <f ca="1">IF(ISNA(VLOOKUP(C380,Cidades!$B$2:$C$306,2,FALSE))= TRUE,"Outros",VLOOKUP(C380,Cidades!$B$2:$C$306,2,FALSE))</f>
        <v>REGIÃO GF - ST AMARO DA IMP</v>
      </c>
      <c r="C380" s="32" t="str" cm="1">
        <f t="array" aca="1" ref="C380" ca="1">INDEX(Cidades!$B$2:$B$307, RANDBETWEEN(1,300))</f>
        <v xml:space="preserve">SANTO AMARO DA IMPERATRIZ </v>
      </c>
      <c r="D380" s="218">
        <f t="shared" ca="1" si="15"/>
        <v>216</v>
      </c>
      <c r="E380" s="32" t="str">
        <f t="shared" ca="1" si="16"/>
        <v>Carla</v>
      </c>
      <c r="F380" s="32"/>
      <c r="G380" s="32"/>
      <c r="H380" s="32" t="str">
        <f t="shared" ca="1" si="17"/>
        <v>GreenPower</v>
      </c>
      <c r="I380" s="32"/>
      <c r="J380" s="125">
        <v>1614</v>
      </c>
      <c r="K380" s="32">
        <v>2</v>
      </c>
      <c r="L380" s="180">
        <v>45323</v>
      </c>
    </row>
    <row r="381" spans="2:12" x14ac:dyDescent="0.3">
      <c r="B381" s="182" t="str">
        <f ca="1">IF(ISNA(VLOOKUP(C381,Cidades!$B$2:$C$306,2,FALSE))= TRUE,"Outros",VLOOKUP(C381,Cidades!$B$2:$C$306,2,FALSE))</f>
        <v>REGIÃO CONCORDIA</v>
      </c>
      <c r="C381" s="32" t="str" cm="1">
        <f t="array" aca="1" ref="C381" ca="1">INDEX(Cidades!$B$2:$B$307, RANDBETWEEN(1,300))</f>
        <v xml:space="preserve">PIRATUBA </v>
      </c>
      <c r="D381" s="218">
        <f t="shared" ca="1" si="15"/>
        <v>292</v>
      </c>
      <c r="E381" s="32" t="str">
        <f t="shared" ca="1" si="16"/>
        <v>Patrícia</v>
      </c>
      <c r="F381" s="32"/>
      <c r="G381" s="32"/>
      <c r="H381" s="32" t="str">
        <f t="shared" ca="1" si="17"/>
        <v>OpenFuture</v>
      </c>
      <c r="I381" s="32"/>
      <c r="J381" s="125">
        <v>1614</v>
      </c>
      <c r="K381" s="32">
        <v>2</v>
      </c>
      <c r="L381" s="180">
        <v>45323</v>
      </c>
    </row>
    <row r="382" spans="2:12" x14ac:dyDescent="0.3">
      <c r="B382" s="182" t="str">
        <f ca="1">IF(ISNA(VLOOKUP(C382,Cidades!$B$2:$C$306,2,FALSE))= TRUE,"Outros",VLOOKUP(C382,Cidades!$B$2:$C$306,2,FALSE))</f>
        <v>REGIÃO JOACABA</v>
      </c>
      <c r="C382" s="32" t="str" cm="1">
        <f t="array" aca="1" ref="C382" ca="1">INDEX(Cidades!$B$2:$B$307, RANDBETWEEN(1,300))</f>
        <v xml:space="preserve">TREZE TILIAS </v>
      </c>
      <c r="D382" s="218">
        <f t="shared" ca="1" si="15"/>
        <v>271</v>
      </c>
      <c r="E382" s="32" t="str">
        <f t="shared" ca="1" si="16"/>
        <v>João</v>
      </c>
      <c r="F382" s="32"/>
      <c r="G382" s="32"/>
      <c r="H382" s="32" t="str">
        <f t="shared" ca="1" si="17"/>
        <v>TopLine</v>
      </c>
      <c r="I382" s="32"/>
      <c r="J382" s="125">
        <v>1614</v>
      </c>
      <c r="K382" s="32">
        <v>2</v>
      </c>
      <c r="L382" s="180">
        <v>45323</v>
      </c>
    </row>
    <row r="383" spans="2:12" x14ac:dyDescent="0.3">
      <c r="B383" s="182" t="str">
        <f ca="1">IF(ISNA(VLOOKUP(C383,Cidades!$B$2:$C$306,2,FALSE))= TRUE,"Outros",VLOOKUP(C383,Cidades!$B$2:$C$306,2,FALSE))</f>
        <v>REGIÃO CHAPECO</v>
      </c>
      <c r="C383" s="32" t="str" cm="1">
        <f t="array" aca="1" ref="C383" ca="1">INDEX(Cidades!$B$2:$B$307, RANDBETWEEN(1,300))</f>
        <v xml:space="preserve">SUL BRASIL </v>
      </c>
      <c r="D383" s="218">
        <f t="shared" ca="1" si="15"/>
        <v>410</v>
      </c>
      <c r="E383" s="32" t="str">
        <f t="shared" ca="1" si="16"/>
        <v>Juliana</v>
      </c>
      <c r="F383" s="32"/>
      <c r="G383" s="32"/>
      <c r="H383" s="32" t="str">
        <f t="shared" ca="1" si="17"/>
        <v>FutureNet</v>
      </c>
      <c r="I383" s="32"/>
      <c r="J383" s="125">
        <v>1614</v>
      </c>
      <c r="K383" s="32">
        <v>2</v>
      </c>
      <c r="L383" s="180">
        <v>45323</v>
      </c>
    </row>
    <row r="384" spans="2:12" x14ac:dyDescent="0.3">
      <c r="B384" s="182" t="str">
        <f ca="1">IF(ISNA(VLOOKUP(C384,Cidades!$B$2:$C$306,2,FALSE))= TRUE,"Outros",VLOOKUP(C384,Cidades!$B$2:$C$306,2,FALSE))</f>
        <v>REGIÃO CHAPECO</v>
      </c>
      <c r="C384" s="32" t="str" cm="1">
        <f t="array" aca="1" ref="C384" ca="1">INDEX(Cidades!$B$2:$B$307, RANDBETWEEN(1,300))</f>
        <v xml:space="preserve">CAMPO ERE </v>
      </c>
      <c r="D384" s="218">
        <f t="shared" ca="1" si="15"/>
        <v>252</v>
      </c>
      <c r="E384" s="32" t="str">
        <f t="shared" ca="1" si="16"/>
        <v>Marcos</v>
      </c>
      <c r="F384" s="32"/>
      <c r="G384" s="32"/>
      <c r="H384" s="32" t="str">
        <f t="shared" ca="1" si="17"/>
        <v>BrightMind</v>
      </c>
      <c r="I384" s="32"/>
      <c r="J384" s="125">
        <v>1614</v>
      </c>
      <c r="K384" s="32">
        <v>2</v>
      </c>
      <c r="L384" s="180">
        <v>45323</v>
      </c>
    </row>
    <row r="385" spans="2:12" x14ac:dyDescent="0.3">
      <c r="B385" s="182" t="str">
        <f ca="1">IF(ISNA(VLOOKUP(C385,Cidades!$B$2:$C$306,2,FALSE))= TRUE,"Outros",VLOOKUP(C385,Cidades!$B$2:$C$306,2,FALSE))</f>
        <v>REGIÃO XANXERE</v>
      </c>
      <c r="C385" s="32" t="str" cm="1">
        <f t="array" aca="1" ref="C385" ca="1">INDEX(Cidades!$B$2:$B$307, RANDBETWEEN(1,300))</f>
        <v xml:space="preserve">SANTIADO DO SUL </v>
      </c>
      <c r="D385" s="218">
        <f t="shared" ca="1" si="15"/>
        <v>374</v>
      </c>
      <c r="E385" s="32" t="str">
        <f t="shared" ca="1" si="16"/>
        <v>Carolina</v>
      </c>
      <c r="F385" s="32"/>
      <c r="G385" s="32"/>
      <c r="H385" s="32" t="str">
        <f t="shared" ca="1" si="17"/>
        <v>TopLine</v>
      </c>
      <c r="I385" s="32"/>
      <c r="J385" s="125">
        <v>1614</v>
      </c>
      <c r="K385" s="32">
        <v>2</v>
      </c>
      <c r="L385" s="180">
        <v>45323</v>
      </c>
    </row>
    <row r="386" spans="2:12" x14ac:dyDescent="0.3">
      <c r="B386" s="182" t="str">
        <f ca="1">IF(ISNA(VLOOKUP(C386,Cidades!$B$2:$C$306,2,FALSE))= TRUE,"Outros",VLOOKUP(C386,Cidades!$B$2:$C$306,2,FALSE))</f>
        <v>REGIÃO SMO</v>
      </c>
      <c r="C386" s="32" t="str" cm="1">
        <f t="array" aca="1" ref="C386" ca="1">INDEX(Cidades!$B$2:$B$307, RANDBETWEEN(1,300))</f>
        <v xml:space="preserve">GUARACIABA </v>
      </c>
      <c r="D386" s="218">
        <f t="shared" ca="1" si="15"/>
        <v>368</v>
      </c>
      <c r="E386" s="32" t="str">
        <f t="shared" ca="1" si="16"/>
        <v>Rafael</v>
      </c>
      <c r="F386" s="32"/>
      <c r="G386" s="32"/>
      <c r="H386" s="32" t="str">
        <f t="shared" ca="1" si="17"/>
        <v>MaxiSolutions</v>
      </c>
      <c r="I386" s="32"/>
      <c r="J386" s="125">
        <v>1614</v>
      </c>
      <c r="K386" s="32">
        <v>2</v>
      </c>
      <c r="L386" s="180">
        <v>45323</v>
      </c>
    </row>
    <row r="387" spans="2:12" x14ac:dyDescent="0.3">
      <c r="B387" s="182" t="str">
        <f ca="1">IF(ISNA(VLOOKUP(C387,Cidades!$B$2:$C$306,2,FALSE))= TRUE,"Outros",VLOOKUP(C387,Cidades!$B$2:$C$306,2,FALSE))</f>
        <v>REGIÃO LAGES</v>
      </c>
      <c r="C387" s="32" t="str" cm="1">
        <f t="array" aca="1" ref="C387" ca="1">INDEX(Cidades!$B$2:$B$307, RANDBETWEEN(1,300))</f>
        <v xml:space="preserve">ANITA GARIBALDI </v>
      </c>
      <c r="D387" s="218">
        <f t="shared" ca="1" si="15"/>
        <v>157</v>
      </c>
      <c r="E387" s="32" t="str">
        <f t="shared" ca="1" si="16"/>
        <v>Larissa</v>
      </c>
      <c r="F387" s="32"/>
      <c r="G387" s="32"/>
      <c r="H387" s="32" t="str">
        <f t="shared" ca="1" si="17"/>
        <v>CloudWorks</v>
      </c>
      <c r="I387" s="32"/>
      <c r="J387" s="125">
        <v>1614</v>
      </c>
      <c r="K387" s="32">
        <v>2</v>
      </c>
      <c r="L387" s="180">
        <v>45323</v>
      </c>
    </row>
    <row r="388" spans="2:12" x14ac:dyDescent="0.3">
      <c r="B388" s="182" t="str">
        <f ca="1">IF(ISNA(VLOOKUP(C388,Cidades!$B$2:$C$306,2,FALSE))= TRUE,"Outros",VLOOKUP(C388,Cidades!$B$2:$C$306,2,FALSE))</f>
        <v>REGIÃO CANOINHAS</v>
      </c>
      <c r="C388" s="32" t="str" cm="1">
        <f t="array" aca="1" ref="C388" ca="1">INDEX(Cidades!$B$2:$B$307, RANDBETWEEN(1,300))</f>
        <v xml:space="preserve">IRINEOPOLIS </v>
      </c>
      <c r="D388" s="218">
        <f t="shared" ref="D388:D451" ca="1" si="18">RANDBETWEEN(149.9,459.9)</f>
        <v>150</v>
      </c>
      <c r="E388" s="32" t="str">
        <f t="shared" ref="E388:E451" ca="1" si="19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Camila</v>
      </c>
      <c r="F388" s="32"/>
      <c r="G388" s="32"/>
      <c r="H388" s="32" t="str">
        <f t="shared" ref="H388:H451" ca="1" si="20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TechVision</v>
      </c>
      <c r="I388" s="32"/>
      <c r="J388" s="125">
        <v>1614</v>
      </c>
      <c r="K388" s="32">
        <v>2</v>
      </c>
      <c r="L388" s="180">
        <v>45323</v>
      </c>
    </row>
    <row r="389" spans="2:12" x14ac:dyDescent="0.3">
      <c r="B389" s="182" t="str">
        <f ca="1">IF(ISNA(VLOOKUP(C389,Cidades!$B$2:$C$306,2,FALSE))= TRUE,"Outros",VLOOKUP(C389,Cidades!$B$2:$C$306,2,FALSE))</f>
        <v>REGIÃO CONCORDIA</v>
      </c>
      <c r="C389" s="32" t="str" cm="1">
        <f t="array" aca="1" ref="C389" ca="1">INDEX(Cidades!$B$2:$B$307, RANDBETWEEN(1,300))</f>
        <v xml:space="preserve">CONCORDIA </v>
      </c>
      <c r="D389" s="218">
        <f t="shared" ca="1" si="18"/>
        <v>370</v>
      </c>
      <c r="E389" s="32" t="str">
        <f t="shared" ca="1" si="19"/>
        <v>Maria</v>
      </c>
      <c r="F389" s="32"/>
      <c r="G389" s="32"/>
      <c r="H389" s="32" t="str">
        <f t="shared" ca="1" si="20"/>
        <v>TechVision</v>
      </c>
      <c r="I389" s="32"/>
      <c r="J389" s="125">
        <v>1614</v>
      </c>
      <c r="K389" s="32">
        <v>2</v>
      </c>
      <c r="L389" s="180">
        <v>45323</v>
      </c>
    </row>
    <row r="390" spans="2:12" x14ac:dyDescent="0.3">
      <c r="B390" s="182" t="str">
        <f ca="1">IF(ISNA(VLOOKUP(C390,Cidades!$B$2:$C$306,2,FALSE))= TRUE,"Outros",VLOOKUP(C390,Cidades!$B$2:$C$306,2,FALSE))</f>
        <v>REGIÃO VIDEIRA</v>
      </c>
      <c r="C390" s="32" t="str" cm="1">
        <f t="array" aca="1" ref="C390" ca="1">INDEX(Cidades!$B$2:$B$307, RANDBETWEEN(1,300))</f>
        <v xml:space="preserve">ARROIO TRINTA </v>
      </c>
      <c r="D390" s="218">
        <f t="shared" ca="1" si="18"/>
        <v>288</v>
      </c>
      <c r="E390" s="32" t="str">
        <f t="shared" ca="1" si="19"/>
        <v>Maria</v>
      </c>
      <c r="F390" s="32"/>
      <c r="G390" s="32"/>
      <c r="H390" s="32" t="str">
        <f t="shared" ca="1" si="20"/>
        <v>DataLink</v>
      </c>
      <c r="I390" s="32"/>
      <c r="J390" s="125">
        <v>1614</v>
      </c>
      <c r="K390" s="32">
        <v>2</v>
      </c>
      <c r="L390" s="180">
        <v>45323</v>
      </c>
    </row>
    <row r="391" spans="2:12" x14ac:dyDescent="0.3">
      <c r="B391" s="182" t="str">
        <f ca="1">IF(ISNA(VLOOKUP(C391,Cidades!$B$2:$C$306,2,FALSE))= TRUE,"Outros",VLOOKUP(C391,Cidades!$B$2:$C$306,2,FALSE))</f>
        <v>REGIÃO SESCON SUL - MARACAJA</v>
      </c>
      <c r="C391" s="32" t="str" cm="1">
        <f t="array" aca="1" ref="C391" ca="1">INDEX(Cidades!$B$2:$B$307, RANDBETWEEN(1,300))</f>
        <v xml:space="preserve">MARACAJA </v>
      </c>
      <c r="D391" s="218">
        <f t="shared" ca="1" si="18"/>
        <v>222</v>
      </c>
      <c r="E391" s="32" t="str">
        <f t="shared" ca="1" si="19"/>
        <v>André</v>
      </c>
      <c r="F391" s="32"/>
      <c r="G391" s="32"/>
      <c r="H391" s="32" t="str">
        <f t="shared" ca="1" si="20"/>
        <v>BlueWave</v>
      </c>
      <c r="I391" s="32"/>
      <c r="J391" s="125">
        <v>1614</v>
      </c>
      <c r="K391" s="32">
        <v>2</v>
      </c>
      <c r="L391" s="180">
        <v>45323</v>
      </c>
    </row>
    <row r="392" spans="2:12" x14ac:dyDescent="0.3">
      <c r="B392" s="182" t="str">
        <f ca="1">IF(ISNA(VLOOKUP(C392,Cidades!$B$2:$C$306,2,FALSE))= TRUE,"Outros",VLOOKUP(C392,Cidades!$B$2:$C$306,2,FALSE))</f>
        <v>REGIÃO JOINVILLE</v>
      </c>
      <c r="C392" s="32" t="str" cm="1">
        <f t="array" aca="1" ref="C392" ca="1">INDEX(Cidades!$B$2:$B$307, RANDBETWEEN(1,300))</f>
        <v xml:space="preserve">SAO FRANCISCO DO SUL </v>
      </c>
      <c r="D392" s="218">
        <f t="shared" ca="1" si="18"/>
        <v>378</v>
      </c>
      <c r="E392" s="32" t="str">
        <f t="shared" ca="1" si="19"/>
        <v>Paulo</v>
      </c>
      <c r="F392" s="32"/>
      <c r="G392" s="32"/>
      <c r="H392" s="32" t="str">
        <f t="shared" ca="1" si="20"/>
        <v>BlueWave</v>
      </c>
      <c r="I392" s="32"/>
      <c r="J392" s="125">
        <v>1614</v>
      </c>
      <c r="K392" s="32">
        <v>2</v>
      </c>
      <c r="L392" s="180">
        <v>45323</v>
      </c>
    </row>
    <row r="393" spans="2:12" x14ac:dyDescent="0.3">
      <c r="B393" s="182" t="str">
        <f ca="1">IF(ISNA(VLOOKUP(C393,Cidades!$B$2:$C$306,2,FALSE))= TRUE,"Outros",VLOOKUP(C393,Cidades!$B$2:$C$306,2,FALSE))</f>
        <v>REGIÃO SESCON SUL - COCAL DO SUL</v>
      </c>
      <c r="C393" s="32" t="str" cm="1">
        <f t="array" aca="1" ref="C393" ca="1">INDEX(Cidades!$B$2:$B$307, RANDBETWEEN(1,300))</f>
        <v xml:space="preserve">COCAL DO SUL </v>
      </c>
      <c r="D393" s="218">
        <f t="shared" ca="1" si="18"/>
        <v>447</v>
      </c>
      <c r="E393" s="32" t="str">
        <f t="shared" ca="1" si="19"/>
        <v>Marcos</v>
      </c>
      <c r="F393" s="32"/>
      <c r="G393" s="32"/>
      <c r="H393" s="32" t="str">
        <f t="shared" ca="1" si="20"/>
        <v>TechVision</v>
      </c>
      <c r="I393" s="32"/>
      <c r="J393" s="125">
        <v>1614</v>
      </c>
      <c r="K393" s="32">
        <v>2</v>
      </c>
      <c r="L393" s="180">
        <v>45323</v>
      </c>
    </row>
    <row r="394" spans="2:12" x14ac:dyDescent="0.3">
      <c r="B394" s="182" t="str">
        <f ca="1">IF(ISNA(VLOOKUP(C394,Cidades!$B$2:$C$306,2,FALSE))= TRUE,"Outros",VLOOKUP(C394,Cidades!$B$2:$C$306,2,FALSE))</f>
        <v>REGIÃO CONCORDIA</v>
      </c>
      <c r="C394" s="32" t="str" cm="1">
        <f t="array" aca="1" ref="C394" ca="1">INDEX(Cidades!$B$2:$B$307, RANDBETWEEN(1,300))</f>
        <v xml:space="preserve">LINDOIA DO SUL </v>
      </c>
      <c r="D394" s="218">
        <f t="shared" ca="1" si="18"/>
        <v>341</v>
      </c>
      <c r="E394" s="32" t="str">
        <f t="shared" ca="1" si="19"/>
        <v>Beatriz</v>
      </c>
      <c r="F394" s="32"/>
      <c r="G394" s="32"/>
      <c r="H394" s="32" t="str">
        <f t="shared" ca="1" si="20"/>
        <v>StrongBuild</v>
      </c>
      <c r="I394" s="32"/>
      <c r="J394" s="125">
        <v>1614</v>
      </c>
      <c r="K394" s="32">
        <v>2</v>
      </c>
      <c r="L394" s="180">
        <v>45323</v>
      </c>
    </row>
    <row r="395" spans="2:12" x14ac:dyDescent="0.3">
      <c r="B395" s="182" t="str">
        <f ca="1">IF(ISNA(VLOOKUP(C395,Cidades!$B$2:$C$306,2,FALSE))= TRUE,"Outros",VLOOKUP(C395,Cidades!$B$2:$C$306,2,FALSE))</f>
        <v>REGIÃO CHAPECO</v>
      </c>
      <c r="C395" s="32" t="str" cm="1">
        <f t="array" aca="1" ref="C395" ca="1">INDEX(Cidades!$B$2:$B$307, RANDBETWEEN(1,300))</f>
        <v xml:space="preserve">CAIBI </v>
      </c>
      <c r="D395" s="218">
        <f t="shared" ca="1" si="18"/>
        <v>161</v>
      </c>
      <c r="E395" s="32" t="str">
        <f t="shared" ca="1" si="19"/>
        <v>Lucas</v>
      </c>
      <c r="F395" s="32"/>
      <c r="G395" s="32"/>
      <c r="H395" s="32" t="str">
        <f t="shared" ca="1" si="20"/>
        <v>DataLink</v>
      </c>
      <c r="I395" s="32"/>
      <c r="J395" s="125">
        <v>1614</v>
      </c>
      <c r="K395" s="32">
        <v>2</v>
      </c>
      <c r="L395" s="180">
        <v>45323</v>
      </c>
    </row>
    <row r="396" spans="2:12" x14ac:dyDescent="0.3">
      <c r="B396" s="182" t="str">
        <f ca="1">IF(ISNA(VLOOKUP(C396,Cidades!$B$2:$C$306,2,FALSE))= TRUE,"Outros",VLOOKUP(C396,Cidades!$B$2:$C$306,2,FALSE))</f>
        <v>REGIÃO BNU - DOUTOR PEDRINHO</v>
      </c>
      <c r="C396" s="32" t="str" cm="1">
        <f t="array" aca="1" ref="C396" ca="1">INDEX(Cidades!$B$2:$B$307, RANDBETWEEN(1,300))</f>
        <v xml:space="preserve">DOUTOR PEDRINHO </v>
      </c>
      <c r="D396" s="218">
        <f t="shared" ca="1" si="18"/>
        <v>278</v>
      </c>
      <c r="E396" s="32" t="str">
        <f t="shared" ca="1" si="19"/>
        <v>Larissa</v>
      </c>
      <c r="F396" s="32"/>
      <c r="G396" s="32"/>
      <c r="H396" s="32" t="str">
        <f t="shared" ca="1" si="20"/>
        <v>WorldConnect</v>
      </c>
      <c r="I396" s="32"/>
      <c r="J396" s="125">
        <v>1614</v>
      </c>
      <c r="K396" s="32">
        <v>2</v>
      </c>
      <c r="L396" s="180">
        <v>45323</v>
      </c>
    </row>
    <row r="397" spans="2:12" x14ac:dyDescent="0.3">
      <c r="B397" s="182" t="str">
        <f ca="1">IF(ISNA(VLOOKUP(C397,Cidades!$B$2:$C$306,2,FALSE))= TRUE,"Outros",VLOOKUP(C397,Cidades!$B$2:$C$306,2,FALSE))</f>
        <v>REGIÃO SESCON SUL - ERMO</v>
      </c>
      <c r="C397" s="32" t="str" cm="1">
        <f t="array" aca="1" ref="C397" ca="1">INDEX(Cidades!$B$2:$B$307, RANDBETWEEN(1,300))</f>
        <v xml:space="preserve">ERMO </v>
      </c>
      <c r="D397" s="218">
        <f t="shared" ca="1" si="18"/>
        <v>432</v>
      </c>
      <c r="E397" s="32" t="str">
        <f t="shared" ca="1" si="19"/>
        <v>Carolina</v>
      </c>
      <c r="F397" s="32"/>
      <c r="G397" s="32"/>
      <c r="H397" s="32" t="str">
        <f t="shared" ca="1" si="20"/>
        <v>UrbanGroup</v>
      </c>
      <c r="I397" s="32"/>
      <c r="J397" s="125">
        <v>1614</v>
      </c>
      <c r="K397" s="32">
        <v>2</v>
      </c>
      <c r="L397" s="180">
        <v>45323</v>
      </c>
    </row>
    <row r="398" spans="2:12" x14ac:dyDescent="0.3">
      <c r="B398" s="182" t="str">
        <f ca="1">IF(ISNA(VLOOKUP(C398,Cidades!$B$2:$C$306,2,FALSE))= TRUE,"Outros",VLOOKUP(C398,Cidades!$B$2:$C$306,2,FALSE))</f>
        <v>REGIÃO CHAPECO</v>
      </c>
      <c r="C398" s="32" t="str" cm="1">
        <f t="array" aca="1" ref="C398" ca="1">INDEX(Cidades!$B$2:$B$307, RANDBETWEEN(1,300))</f>
        <v xml:space="preserve">CORONEL FREITAS </v>
      </c>
      <c r="D398" s="218">
        <f t="shared" ca="1" si="18"/>
        <v>304</v>
      </c>
      <c r="E398" s="32" t="str">
        <f t="shared" ca="1" si="19"/>
        <v>Paulo</v>
      </c>
      <c r="F398" s="32"/>
      <c r="G398" s="32"/>
      <c r="H398" s="32" t="str">
        <f t="shared" ca="1" si="20"/>
        <v>DataLink</v>
      </c>
      <c r="I398" s="32"/>
      <c r="J398" s="125">
        <v>1614</v>
      </c>
      <c r="K398" s="32">
        <v>2</v>
      </c>
      <c r="L398" s="180">
        <v>45323</v>
      </c>
    </row>
    <row r="399" spans="2:12" x14ac:dyDescent="0.3">
      <c r="B399" s="182" t="str">
        <f ca="1">IF(ISNA(VLOOKUP(C399,Cidades!$B$2:$C$306,2,FALSE))= TRUE,"Outros",VLOOKUP(C399,Cidades!$B$2:$C$306,2,FALSE))</f>
        <v>REGIÃO CHAPECO</v>
      </c>
      <c r="C399" s="32" t="str" cm="1">
        <f t="array" aca="1" ref="C399" ca="1">INDEX(Cidades!$B$2:$B$307, RANDBETWEEN(1,300))</f>
        <v xml:space="preserve">UNIAO DO OESTE </v>
      </c>
      <c r="D399" s="218">
        <f t="shared" ca="1" si="18"/>
        <v>182</v>
      </c>
      <c r="E399" s="32" t="str">
        <f t="shared" ca="1" si="19"/>
        <v>Gustavo</v>
      </c>
      <c r="F399" s="32"/>
      <c r="G399" s="32"/>
      <c r="H399" s="32" t="str">
        <f t="shared" ca="1" si="20"/>
        <v>SmartLink</v>
      </c>
      <c r="I399" s="32"/>
      <c r="J399" s="125">
        <v>1614</v>
      </c>
      <c r="K399" s="32">
        <v>2</v>
      </c>
      <c r="L399" s="180">
        <v>45323</v>
      </c>
    </row>
    <row r="400" spans="2:12" x14ac:dyDescent="0.3">
      <c r="B400" s="182" t="str">
        <f ca="1">IF(ISNA(VLOOKUP(C400,Cidades!$B$2:$C$306,2,FALSE))= TRUE,"Outros",VLOOKUP(C400,Cidades!$B$2:$C$306,2,FALSE))</f>
        <v>REGIÃO GF - SÃO BONIFACIO</v>
      </c>
      <c r="C400" s="32" t="str" cm="1">
        <f t="array" aca="1" ref="C400" ca="1">INDEX(Cidades!$B$2:$B$307, RANDBETWEEN(1,300))</f>
        <v xml:space="preserve">SAO BONIFACIO </v>
      </c>
      <c r="D400" s="218">
        <f t="shared" ca="1" si="18"/>
        <v>279</v>
      </c>
      <c r="E400" s="32" t="str">
        <f t="shared" ca="1" si="19"/>
        <v>Carla</v>
      </c>
      <c r="F400" s="32"/>
      <c r="G400" s="32"/>
      <c r="H400" s="32" t="str">
        <f t="shared" ca="1" si="20"/>
        <v>DataLink</v>
      </c>
      <c r="I400" s="32"/>
      <c r="J400" s="125">
        <v>1614</v>
      </c>
      <c r="K400" s="32">
        <v>2</v>
      </c>
      <c r="L400" s="180">
        <v>45323</v>
      </c>
    </row>
    <row r="401" spans="2:12" x14ac:dyDescent="0.3">
      <c r="B401" s="182" t="str">
        <f ca="1">IF(ISNA(VLOOKUP(C401,Cidades!$B$2:$C$306,2,FALSE))= TRUE,"Outros",VLOOKUP(C401,Cidades!$B$2:$C$306,2,FALSE))</f>
        <v>REGIÃO XANXERE</v>
      </c>
      <c r="C401" s="32" t="str" cm="1">
        <f t="array" aca="1" ref="C401" ca="1">INDEX(Cidades!$B$2:$B$307, RANDBETWEEN(1,300))</f>
        <v xml:space="preserve">BOM JESUS </v>
      </c>
      <c r="D401" s="218">
        <f t="shared" ca="1" si="18"/>
        <v>368</v>
      </c>
      <c r="E401" s="32" t="str">
        <f t="shared" ca="1" si="19"/>
        <v>Marcos</v>
      </c>
      <c r="F401" s="32"/>
      <c r="G401" s="32"/>
      <c r="H401" s="32" t="str">
        <f t="shared" ca="1" si="20"/>
        <v>FastMove</v>
      </c>
      <c r="I401" s="32"/>
      <c r="J401" s="125">
        <v>1614</v>
      </c>
      <c r="K401" s="32">
        <v>2</v>
      </c>
      <c r="L401" s="180">
        <v>45323</v>
      </c>
    </row>
    <row r="402" spans="2:12" x14ac:dyDescent="0.3">
      <c r="B402" s="182" t="str">
        <f ca="1">IF(ISNA(VLOOKUP(C402,Cidades!$B$2:$C$306,2,FALSE))= TRUE,"Outros",VLOOKUP(C402,Cidades!$B$2:$C$306,2,FALSE))</f>
        <v>REGIÃO CANOINHAS</v>
      </c>
      <c r="C402" s="32" t="str" cm="1">
        <f t="array" aca="1" ref="C402" ca="1">INDEX(Cidades!$B$2:$B$307, RANDBETWEEN(1,300))</f>
        <v xml:space="preserve">TRES BARRAS </v>
      </c>
      <c r="D402" s="218">
        <f t="shared" ca="1" si="18"/>
        <v>200</v>
      </c>
      <c r="E402" s="32" t="str">
        <f t="shared" ca="1" si="19"/>
        <v>Felipe</v>
      </c>
      <c r="F402" s="32"/>
      <c r="G402" s="32"/>
      <c r="H402" s="32" t="str">
        <f t="shared" ca="1" si="20"/>
        <v>BlueWave</v>
      </c>
      <c r="I402" s="32"/>
      <c r="J402" s="125">
        <v>1614</v>
      </c>
      <c r="K402" s="32">
        <v>2</v>
      </c>
      <c r="L402" s="180">
        <v>45323</v>
      </c>
    </row>
    <row r="403" spans="2:12" x14ac:dyDescent="0.3">
      <c r="B403" s="182" t="str">
        <f ca="1">IF(ISNA(VLOOKUP(C403,Cidades!$B$2:$C$306,2,FALSE))= TRUE,"Outros",VLOOKUP(C403,Cidades!$B$2:$C$306,2,FALSE))</f>
        <v>REGIÃO SESCON SUL - SAO MARTINHO</v>
      </c>
      <c r="C403" s="32" t="str" cm="1">
        <f t="array" aca="1" ref="C403" ca="1">INDEX(Cidades!$B$2:$B$307, RANDBETWEEN(1,300))</f>
        <v xml:space="preserve">SAO MARTINHO </v>
      </c>
      <c r="D403" s="218">
        <f t="shared" ca="1" si="18"/>
        <v>242</v>
      </c>
      <c r="E403" s="32" t="str">
        <f t="shared" ca="1" si="19"/>
        <v>Beatriz</v>
      </c>
      <c r="F403" s="32"/>
      <c r="G403" s="32"/>
      <c r="H403" s="32" t="str">
        <f t="shared" ca="1" si="20"/>
        <v>BlueWave</v>
      </c>
      <c r="I403" s="32"/>
      <c r="J403" s="125">
        <v>1614</v>
      </c>
      <c r="K403" s="32">
        <v>2</v>
      </c>
      <c r="L403" s="180">
        <v>45323</v>
      </c>
    </row>
    <row r="404" spans="2:12" x14ac:dyDescent="0.3">
      <c r="B404" s="182" t="str">
        <f ca="1">IF(ISNA(VLOOKUP(C404,Cidades!$B$2:$C$306,2,FALSE))= TRUE,"Outros",VLOOKUP(C404,Cidades!$B$2:$C$306,2,FALSE))</f>
        <v>REGIÃO BNU - BENEDITO NOVO</v>
      </c>
      <c r="C404" s="32" t="str" cm="1">
        <f t="array" aca="1" ref="C404" ca="1">INDEX(Cidades!$B$2:$B$307, RANDBETWEEN(1,300))</f>
        <v xml:space="preserve">BENEDITO NOVO </v>
      </c>
      <c r="D404" s="218">
        <f t="shared" ca="1" si="18"/>
        <v>243</v>
      </c>
      <c r="E404" s="32" t="str">
        <f t="shared" ca="1" si="19"/>
        <v>João</v>
      </c>
      <c r="F404" s="32"/>
      <c r="G404" s="32"/>
      <c r="H404" s="32" t="str">
        <f t="shared" ca="1" si="20"/>
        <v>StrongBuild</v>
      </c>
      <c r="I404" s="32"/>
      <c r="J404" s="125">
        <v>1614</v>
      </c>
      <c r="K404" s="32">
        <v>2</v>
      </c>
      <c r="L404" s="180">
        <v>45323</v>
      </c>
    </row>
    <row r="405" spans="2:12" x14ac:dyDescent="0.3">
      <c r="B405" s="182" t="str">
        <f ca="1">IF(ISNA(VLOOKUP(C405,Cidades!$B$2:$C$306,2,FALSE))= TRUE,"Outros",VLOOKUP(C405,Cidades!$B$2:$C$306,2,FALSE))</f>
        <v>REGIÃO CHAPECO</v>
      </c>
      <c r="C405" s="32" t="str" cm="1">
        <f t="array" aca="1" ref="C405" ca="1">INDEX(Cidades!$B$2:$B$307, RANDBETWEEN(1,300))</f>
        <v xml:space="preserve">PLANALTO ALEGRE </v>
      </c>
      <c r="D405" s="218">
        <f t="shared" ca="1" si="18"/>
        <v>151</v>
      </c>
      <c r="E405" s="32" t="str">
        <f t="shared" ca="1" si="19"/>
        <v>Patrícia</v>
      </c>
      <c r="F405" s="32"/>
      <c r="G405" s="32"/>
      <c r="H405" s="32" t="str">
        <f t="shared" ca="1" si="20"/>
        <v>FutureNet</v>
      </c>
      <c r="I405" s="32"/>
      <c r="J405" s="125">
        <v>1614</v>
      </c>
      <c r="K405" s="32">
        <v>2</v>
      </c>
      <c r="L405" s="180">
        <v>45323</v>
      </c>
    </row>
    <row r="406" spans="2:12" x14ac:dyDescent="0.3">
      <c r="B406" s="182" t="str">
        <f ca="1">IF(ISNA(VLOOKUP(C406,Cidades!$B$2:$C$306,2,FALSE))= TRUE,"Outros",VLOOKUP(C406,Cidades!$B$2:$C$306,2,FALSE))</f>
        <v>REGIÃO GF - ANGELINA</v>
      </c>
      <c r="C406" s="32" t="str" cm="1">
        <f t="array" aca="1" ref="C406" ca="1">INDEX(Cidades!$B$2:$B$307, RANDBETWEEN(1,300))</f>
        <v xml:space="preserve">ANGELINA </v>
      </c>
      <c r="D406" s="218">
        <f t="shared" ca="1" si="18"/>
        <v>181</v>
      </c>
      <c r="E406" s="32" t="str">
        <f t="shared" ca="1" si="19"/>
        <v>Marcos</v>
      </c>
      <c r="F406" s="32"/>
      <c r="G406" s="32"/>
      <c r="H406" s="32" t="str">
        <f t="shared" ca="1" si="20"/>
        <v>FlexiTech</v>
      </c>
      <c r="I406" s="32"/>
      <c r="J406" s="125">
        <v>1614</v>
      </c>
      <c r="K406" s="32">
        <v>2</v>
      </c>
      <c r="L406" s="180">
        <v>45323</v>
      </c>
    </row>
    <row r="407" spans="2:12" x14ac:dyDescent="0.3">
      <c r="B407" s="182" t="str">
        <f ca="1">IF(ISNA(VLOOKUP(C407,Cidades!$B$2:$C$306,2,FALSE))= TRUE,"Outros",VLOOKUP(C407,Cidades!$B$2:$C$306,2,FALSE))</f>
        <v>REGIÃO RIO DO SUL</v>
      </c>
      <c r="C407" s="32" t="str" cm="1">
        <f t="array" aca="1" ref="C407" ca="1">INDEX(Cidades!$B$2:$B$307, RANDBETWEEN(1,300))</f>
        <v xml:space="preserve">RIO DO OESTE </v>
      </c>
      <c r="D407" s="218">
        <f t="shared" ca="1" si="18"/>
        <v>277</v>
      </c>
      <c r="E407" s="32" t="str">
        <f t="shared" ca="1" si="19"/>
        <v>Paulo</v>
      </c>
      <c r="F407" s="32"/>
      <c r="G407" s="32"/>
      <c r="H407" s="32" t="str">
        <f t="shared" ca="1" si="20"/>
        <v>MegaSystems</v>
      </c>
      <c r="I407" s="32"/>
      <c r="J407" s="125">
        <v>1614</v>
      </c>
      <c r="K407" s="32">
        <v>2</v>
      </c>
      <c r="L407" s="180">
        <v>45323</v>
      </c>
    </row>
    <row r="408" spans="2:12" x14ac:dyDescent="0.3">
      <c r="B408" s="182" t="str">
        <f ca="1">IF(ISNA(VLOOKUP(C408,Cidades!$B$2:$C$306,2,FALSE))= TRUE,"Outros",VLOOKUP(C408,Cidades!$B$2:$C$306,2,FALSE))</f>
        <v>REGIÃO CACADOR</v>
      </c>
      <c r="C408" s="32" t="str" cm="1">
        <f t="array" aca="1" ref="C408" ca="1">INDEX(Cidades!$B$2:$B$307, RANDBETWEEN(1,300))</f>
        <v xml:space="preserve">RIO DAS ANTAS </v>
      </c>
      <c r="D408" s="218">
        <f t="shared" ca="1" si="18"/>
        <v>213</v>
      </c>
      <c r="E408" s="32" t="str">
        <f t="shared" ca="1" si="19"/>
        <v>Fernanda</v>
      </c>
      <c r="F408" s="32"/>
      <c r="G408" s="32"/>
      <c r="H408" s="32" t="str">
        <f t="shared" ca="1" si="20"/>
        <v>BlueWave</v>
      </c>
      <c r="I408" s="32"/>
      <c r="J408" s="125">
        <v>1614</v>
      </c>
      <c r="K408" s="32">
        <v>2</v>
      </c>
      <c r="L408" s="180">
        <v>45323</v>
      </c>
    </row>
    <row r="409" spans="2:12" x14ac:dyDescent="0.3">
      <c r="B409" s="182" t="str">
        <f ca="1">IF(ISNA(VLOOKUP(C409,Cidades!$B$2:$C$306,2,FALSE))= TRUE,"Outros",VLOOKUP(C409,Cidades!$B$2:$C$306,2,FALSE))</f>
        <v>REGIÃO CACADOR</v>
      </c>
      <c r="C409" s="32" t="str" cm="1">
        <f t="array" aca="1" ref="C409" ca="1">INDEX(Cidades!$B$2:$B$307, RANDBETWEEN(1,300))</f>
        <v xml:space="preserve">LEBON REGIS </v>
      </c>
      <c r="D409" s="218">
        <f t="shared" ca="1" si="18"/>
        <v>232</v>
      </c>
      <c r="E409" s="32" t="str">
        <f t="shared" ca="1" si="19"/>
        <v>Ricardo</v>
      </c>
      <c r="F409" s="32"/>
      <c r="G409" s="32"/>
      <c r="H409" s="32" t="str">
        <f t="shared" ca="1" si="20"/>
        <v>LifeCorp</v>
      </c>
      <c r="I409" s="32"/>
      <c r="J409" s="125">
        <v>1614</v>
      </c>
      <c r="K409" s="32">
        <v>2</v>
      </c>
      <c r="L409" s="180">
        <v>45323</v>
      </c>
    </row>
    <row r="410" spans="2:12" x14ac:dyDescent="0.3">
      <c r="B410" s="182" t="str">
        <f ca="1">IF(ISNA(VLOOKUP(C410,Cidades!$B$2:$C$306,2,FALSE))= TRUE,"Outros",VLOOKUP(C410,Cidades!$B$2:$C$306,2,FALSE))</f>
        <v>REGIÃO RIO DO SUL</v>
      </c>
      <c r="C410" s="32" t="str" cm="1">
        <f t="array" aca="1" ref="C410" ca="1">INDEX(Cidades!$B$2:$B$307, RANDBETWEEN(1,300))</f>
        <v xml:space="preserve">VIDAL RAMOS </v>
      </c>
      <c r="D410" s="218">
        <f t="shared" ca="1" si="18"/>
        <v>162</v>
      </c>
      <c r="E410" s="32" t="str">
        <f t="shared" ca="1" si="19"/>
        <v>Camila</v>
      </c>
      <c r="F410" s="32"/>
      <c r="G410" s="32"/>
      <c r="H410" s="32" t="str">
        <f t="shared" ca="1" si="20"/>
        <v>InovaCorp</v>
      </c>
      <c r="I410" s="32"/>
      <c r="J410" s="125">
        <v>1614</v>
      </c>
      <c r="K410" s="32">
        <v>2</v>
      </c>
      <c r="L410" s="180">
        <v>45323</v>
      </c>
    </row>
    <row r="411" spans="2:12" x14ac:dyDescent="0.3">
      <c r="B411" s="182" t="str">
        <f ca="1">IF(ISNA(VLOOKUP(C411,Cidades!$B$2:$C$306,2,FALSE))= TRUE,"Outros",VLOOKUP(C411,Cidades!$B$2:$C$306,2,FALSE))</f>
        <v>REGIÃO XANXERE</v>
      </c>
      <c r="C411" s="32" t="str" cm="1">
        <f t="array" aca="1" ref="C411" ca="1">INDEX(Cidades!$B$2:$B$307, RANDBETWEEN(1,300))</f>
        <v xml:space="preserve">ABELARDO LUZ </v>
      </c>
      <c r="D411" s="218">
        <f t="shared" ca="1" si="18"/>
        <v>452</v>
      </c>
      <c r="E411" s="32" t="str">
        <f t="shared" ca="1" si="19"/>
        <v>Gabriela</v>
      </c>
      <c r="F411" s="32"/>
      <c r="G411" s="32"/>
      <c r="H411" s="32" t="str">
        <f t="shared" ca="1" si="20"/>
        <v>PowerLine</v>
      </c>
      <c r="I411" s="32"/>
      <c r="J411" s="125">
        <v>1614</v>
      </c>
      <c r="K411" s="32">
        <v>2</v>
      </c>
      <c r="L411" s="180">
        <v>45323</v>
      </c>
    </row>
    <row r="412" spans="2:12" x14ac:dyDescent="0.3">
      <c r="B412" s="182" t="str">
        <f ca="1">IF(ISNA(VLOOKUP(C412,Cidades!$B$2:$C$306,2,FALSE))= TRUE,"Outros",VLOOKUP(C412,Cidades!$B$2:$C$306,2,FALSE))</f>
        <v>REGIÃO XANXERE</v>
      </c>
      <c r="C412" s="32" t="str" cm="1">
        <f t="array" aca="1" ref="C412" ca="1">INDEX(Cidades!$B$2:$B$307, RANDBETWEEN(1,300))</f>
        <v xml:space="preserve">SAO DOMINGOS </v>
      </c>
      <c r="D412" s="218">
        <f t="shared" ca="1" si="18"/>
        <v>170</v>
      </c>
      <c r="E412" s="32" t="str">
        <f t="shared" ca="1" si="19"/>
        <v>Vanessa</v>
      </c>
      <c r="F412" s="32"/>
      <c r="G412" s="32"/>
      <c r="H412" s="32" t="str">
        <f t="shared" ca="1" si="20"/>
        <v>PrimeSoft</v>
      </c>
      <c r="I412" s="32"/>
      <c r="J412" s="125">
        <v>1614</v>
      </c>
      <c r="K412" s="32">
        <v>2</v>
      </c>
      <c r="L412" s="180">
        <v>45323</v>
      </c>
    </row>
    <row r="413" spans="2:12" x14ac:dyDescent="0.3">
      <c r="B413" s="182" t="str">
        <f ca="1">IF(ISNA(VLOOKUP(C413,Cidades!$B$2:$C$306,2,FALSE))= TRUE,"Outros",VLOOKUP(C413,Cidades!$B$2:$C$306,2,FALSE))</f>
        <v>REGIÃO JOACABA</v>
      </c>
      <c r="C413" s="32" t="str" cm="1">
        <f t="array" aca="1" ref="C413" ca="1">INDEX(Cidades!$B$2:$B$307, RANDBETWEEN(1,300))</f>
        <v xml:space="preserve">VARGEM BONITA </v>
      </c>
      <c r="D413" s="218">
        <f t="shared" ca="1" si="18"/>
        <v>253</v>
      </c>
      <c r="E413" s="32" t="str">
        <f t="shared" ca="1" si="19"/>
        <v>Ricardo</v>
      </c>
      <c r="F413" s="32"/>
      <c r="G413" s="32"/>
      <c r="H413" s="32" t="str">
        <f t="shared" ca="1" si="20"/>
        <v>PowerLine</v>
      </c>
      <c r="I413" s="32"/>
      <c r="J413" s="125">
        <v>1614</v>
      </c>
      <c r="K413" s="32">
        <v>2</v>
      </c>
      <c r="L413" s="180">
        <v>45323</v>
      </c>
    </row>
    <row r="414" spans="2:12" x14ac:dyDescent="0.3">
      <c r="B414" s="182" t="str">
        <f ca="1">IF(ISNA(VLOOKUP(C414,Cidades!$B$2:$C$306,2,FALSE))= TRUE,"Outros",VLOOKUP(C414,Cidades!$B$2:$C$306,2,FALSE))</f>
        <v>REGIÃO RIO DO SUL</v>
      </c>
      <c r="C414" s="32" t="str" cm="1">
        <f t="array" aca="1" ref="C414" ca="1">INDEX(Cidades!$B$2:$B$307, RANDBETWEEN(1,300))</f>
        <v xml:space="preserve">AGROLANDIA </v>
      </c>
      <c r="D414" s="218">
        <f t="shared" ca="1" si="18"/>
        <v>174</v>
      </c>
      <c r="E414" s="32" t="str">
        <f t="shared" ca="1" si="19"/>
        <v>Larissa</v>
      </c>
      <c r="F414" s="32"/>
      <c r="G414" s="32"/>
      <c r="H414" s="32" t="str">
        <f t="shared" ca="1" si="20"/>
        <v>SkySolutions</v>
      </c>
      <c r="I414" s="32"/>
      <c r="J414" s="125">
        <v>1614</v>
      </c>
      <c r="K414" s="32">
        <v>2</v>
      </c>
      <c r="L414" s="180">
        <v>45323</v>
      </c>
    </row>
    <row r="415" spans="2:12" x14ac:dyDescent="0.3">
      <c r="B415" s="182" t="str">
        <f ca="1">IF(ISNA(VLOOKUP(C415,Cidades!$B$2:$C$306,2,FALSE))= TRUE,"Outros",VLOOKUP(C415,Cidades!$B$2:$C$306,2,FALSE))</f>
        <v>REGIÃO BRUSQUE</v>
      </c>
      <c r="C415" s="32" t="str" cm="1">
        <f t="array" aca="1" ref="C415" ca="1">INDEX(Cidades!$B$2:$B$307, RANDBETWEEN(1,300))</f>
        <v xml:space="preserve">GUABIRUBA </v>
      </c>
      <c r="D415" s="218">
        <f t="shared" ca="1" si="18"/>
        <v>162</v>
      </c>
      <c r="E415" s="32" t="str">
        <f t="shared" ca="1" si="19"/>
        <v>Juliana</v>
      </c>
      <c r="F415" s="32"/>
      <c r="G415" s="32"/>
      <c r="H415" s="32" t="str">
        <f t="shared" ca="1" si="20"/>
        <v>TechVision</v>
      </c>
      <c r="I415" s="32"/>
      <c r="J415" s="125">
        <v>1632</v>
      </c>
      <c r="K415" s="32">
        <v>3</v>
      </c>
      <c r="L415" s="180">
        <v>45352</v>
      </c>
    </row>
    <row r="416" spans="2:12" x14ac:dyDescent="0.3">
      <c r="B416" s="182" t="str">
        <f ca="1">IF(ISNA(VLOOKUP(C416,Cidades!$B$2:$C$306,2,FALSE))= TRUE,"Outros",VLOOKUP(C416,Cidades!$B$2:$C$306,2,FALSE))</f>
        <v>REGIÃO JOACABA</v>
      </c>
      <c r="C416" s="32" t="str" cm="1">
        <f t="array" aca="1" ref="C416" ca="1">INDEX(Cidades!$B$2:$B$307, RANDBETWEEN(1,300))</f>
        <v xml:space="preserve">CATANDUVAS </v>
      </c>
      <c r="D416" s="218">
        <f t="shared" ca="1" si="18"/>
        <v>151</v>
      </c>
      <c r="E416" s="32" t="str">
        <f t="shared" ca="1" si="19"/>
        <v>Carla</v>
      </c>
      <c r="F416" s="32"/>
      <c r="G416" s="32"/>
      <c r="H416" s="32" t="str">
        <f t="shared" ca="1" si="20"/>
        <v>UrbanGroup</v>
      </c>
      <c r="I416" s="32"/>
      <c r="J416" s="125">
        <v>1632</v>
      </c>
      <c r="K416" s="32">
        <v>3</v>
      </c>
      <c r="L416" s="180">
        <v>45352</v>
      </c>
    </row>
    <row r="417" spans="2:12" x14ac:dyDescent="0.3">
      <c r="B417" s="182" t="str">
        <f ca="1">IF(ISNA(VLOOKUP(C417,Cidades!$B$2:$C$306,2,FALSE))= TRUE,"Outros",VLOOKUP(C417,Cidades!$B$2:$C$306,2,FALSE))</f>
        <v>REGIÃO SMO</v>
      </c>
      <c r="C417" s="32" t="str" cm="1">
        <f t="array" aca="1" ref="C417" ca="1">INDEX(Cidades!$B$2:$B$307, RANDBETWEEN(1,300))</f>
        <v xml:space="preserve">SANTA HELENA </v>
      </c>
      <c r="D417" s="218">
        <f t="shared" ca="1" si="18"/>
        <v>172</v>
      </c>
      <c r="E417" s="32" t="str">
        <f t="shared" ca="1" si="19"/>
        <v>Rodrigo</v>
      </c>
      <c r="F417" s="32"/>
      <c r="G417" s="32"/>
      <c r="H417" s="32" t="str">
        <f t="shared" ca="1" si="20"/>
        <v>WorldConnect</v>
      </c>
      <c r="I417" s="32"/>
      <c r="J417" s="125">
        <v>1632</v>
      </c>
      <c r="K417" s="32">
        <v>3</v>
      </c>
      <c r="L417" s="180">
        <v>45352</v>
      </c>
    </row>
    <row r="418" spans="2:12" x14ac:dyDescent="0.3">
      <c r="B418" s="182" t="str">
        <f ca="1">IF(ISNA(VLOOKUP(C418,Cidades!$B$2:$C$306,2,FALSE))= TRUE,"Outros",VLOOKUP(C418,Cidades!$B$2:$C$306,2,FALSE))</f>
        <v>REGIÃO CHAPECO</v>
      </c>
      <c r="C418" s="32" t="str" cm="1">
        <f t="array" aca="1" ref="C418" ca="1">INDEX(Cidades!$B$2:$B$307, RANDBETWEEN(1,300))</f>
        <v xml:space="preserve">PALMITOS </v>
      </c>
      <c r="D418" s="218">
        <f t="shared" ca="1" si="18"/>
        <v>438</v>
      </c>
      <c r="E418" s="32" t="str">
        <f t="shared" ca="1" si="19"/>
        <v>Ana</v>
      </c>
      <c r="F418" s="32"/>
      <c r="G418" s="32"/>
      <c r="H418" s="32" t="str">
        <f t="shared" ca="1" si="20"/>
        <v>NewAge</v>
      </c>
      <c r="I418" s="32"/>
      <c r="J418" s="125">
        <v>1632</v>
      </c>
      <c r="K418" s="32">
        <v>3</v>
      </c>
      <c r="L418" s="180">
        <v>45352</v>
      </c>
    </row>
    <row r="419" spans="2:12" x14ac:dyDescent="0.3">
      <c r="B419" s="182" t="str">
        <f ca="1">IF(ISNA(VLOOKUP(C419,Cidades!$B$2:$C$306,2,FALSE))= TRUE,"Outros",VLOOKUP(C419,Cidades!$B$2:$C$306,2,FALSE))</f>
        <v>REGIÃO CHAPECO</v>
      </c>
      <c r="C419" s="32" t="str" cm="1">
        <f t="array" aca="1" ref="C419" ca="1">INDEX(Cidades!$B$2:$B$307, RANDBETWEEN(1,300))</f>
        <v xml:space="preserve">PINHALZINHO </v>
      </c>
      <c r="D419" s="218">
        <f t="shared" ca="1" si="18"/>
        <v>364</v>
      </c>
      <c r="E419" s="32" t="str">
        <f t="shared" ca="1" si="19"/>
        <v>Patrícia</v>
      </c>
      <c r="F419" s="32"/>
      <c r="G419" s="32"/>
      <c r="H419" s="32" t="str">
        <f t="shared" ca="1" si="20"/>
        <v>InfoPlus</v>
      </c>
      <c r="I419" s="32"/>
      <c r="J419" s="125">
        <v>1632</v>
      </c>
      <c r="K419" s="32">
        <v>3</v>
      </c>
      <c r="L419" s="180">
        <v>45352</v>
      </c>
    </row>
    <row r="420" spans="2:12" x14ac:dyDescent="0.3">
      <c r="B420" s="182" t="str">
        <f ca="1">IF(ISNA(VLOOKUP(C420,Cidades!$B$2:$C$306,2,FALSE))= TRUE,"Outros",VLOOKUP(C420,Cidades!$B$2:$C$306,2,FALSE))</f>
        <v>REGIÃO LAGES</v>
      </c>
      <c r="C420" s="32" t="str" cm="1">
        <f t="array" aca="1" ref="C420" ca="1">INDEX(Cidades!$B$2:$B$307, RANDBETWEEN(1,300))</f>
        <v xml:space="preserve">LAGES </v>
      </c>
      <c r="D420" s="218">
        <f t="shared" ca="1" si="18"/>
        <v>395</v>
      </c>
      <c r="E420" s="32" t="str">
        <f t="shared" ca="1" si="19"/>
        <v>Paulo</v>
      </c>
      <c r="F420" s="32"/>
      <c r="G420" s="32"/>
      <c r="H420" s="32" t="str">
        <f t="shared" ca="1" si="20"/>
        <v>MaxiSolutions</v>
      </c>
      <c r="I420" s="32"/>
      <c r="J420" s="125">
        <v>1632</v>
      </c>
      <c r="K420" s="32">
        <v>3</v>
      </c>
      <c r="L420" s="180">
        <v>45352</v>
      </c>
    </row>
    <row r="421" spans="2:12" x14ac:dyDescent="0.3">
      <c r="B421" s="182" t="str">
        <f ca="1">IF(ISNA(VLOOKUP(C421,Cidades!$B$2:$C$306,2,FALSE))= TRUE,"Outros",VLOOKUP(C421,Cidades!$B$2:$C$306,2,FALSE))</f>
        <v>REGIÃO RIO DO SUL</v>
      </c>
      <c r="C421" s="32" t="str" cm="1">
        <f t="array" aca="1" ref="C421" ca="1">INDEX(Cidades!$B$2:$B$307, RANDBETWEEN(1,300))</f>
        <v xml:space="preserve">RIO DO OESTE </v>
      </c>
      <c r="D421" s="218">
        <f t="shared" ca="1" si="18"/>
        <v>320</v>
      </c>
      <c r="E421" s="32" t="str">
        <f t="shared" ca="1" si="19"/>
        <v>Larissa</v>
      </c>
      <c r="F421" s="32"/>
      <c r="G421" s="32"/>
      <c r="H421" s="32" t="str">
        <f t="shared" ca="1" si="20"/>
        <v>PowerLine</v>
      </c>
      <c r="I421" s="32"/>
      <c r="J421" s="125">
        <v>1632</v>
      </c>
      <c r="K421" s="32">
        <v>3</v>
      </c>
      <c r="L421" s="180">
        <v>45352</v>
      </c>
    </row>
    <row r="422" spans="2:12" x14ac:dyDescent="0.3">
      <c r="B422" s="182" t="str">
        <f ca="1">IF(ISNA(VLOOKUP(C422,Cidades!$B$2:$C$306,2,FALSE))= TRUE,"Outros",VLOOKUP(C422,Cidades!$B$2:$C$306,2,FALSE))</f>
        <v>REGIÃO CANOINHAS</v>
      </c>
      <c r="C422" s="32" t="str" cm="1">
        <f t="array" aca="1" ref="C422" ca="1">INDEX(Cidades!$B$2:$B$307, RANDBETWEEN(1,300))</f>
        <v xml:space="preserve">BELA VISTA DO TOLDO </v>
      </c>
      <c r="D422" s="218">
        <f t="shared" ca="1" si="18"/>
        <v>181</v>
      </c>
      <c r="E422" s="32" t="str">
        <f t="shared" ca="1" si="19"/>
        <v>Rafael</v>
      </c>
      <c r="F422" s="32"/>
      <c r="G422" s="32"/>
      <c r="H422" s="32" t="str">
        <f t="shared" ca="1" si="20"/>
        <v>NewAge</v>
      </c>
      <c r="I422" s="32"/>
      <c r="J422" s="125">
        <v>1632</v>
      </c>
      <c r="K422" s="32">
        <v>3</v>
      </c>
      <c r="L422" s="180">
        <v>45352</v>
      </c>
    </row>
    <row r="423" spans="2:12" x14ac:dyDescent="0.3">
      <c r="B423" s="182" t="str">
        <f ca="1">IF(ISNA(VLOOKUP(C423,Cidades!$B$2:$C$306,2,FALSE))= TRUE,"Outros",VLOOKUP(C423,Cidades!$B$2:$C$306,2,FALSE))</f>
        <v>REGIÃO RIO DO SUL</v>
      </c>
      <c r="C423" s="32" t="str" cm="1">
        <f t="array" aca="1" ref="C423" ca="1">INDEX(Cidades!$B$2:$B$307, RANDBETWEEN(1,300))</f>
        <v xml:space="preserve">AURORA </v>
      </c>
      <c r="D423" s="218">
        <f t="shared" ca="1" si="18"/>
        <v>183</v>
      </c>
      <c r="E423" s="32" t="str">
        <f t="shared" ca="1" si="19"/>
        <v>Larissa</v>
      </c>
      <c r="F423" s="32"/>
      <c r="G423" s="32"/>
      <c r="H423" s="32" t="str">
        <f t="shared" ca="1" si="20"/>
        <v>GlobalTrade</v>
      </c>
      <c r="I423" s="32"/>
      <c r="J423" s="125">
        <v>1632</v>
      </c>
      <c r="K423" s="32">
        <v>3</v>
      </c>
      <c r="L423" s="180">
        <v>45352</v>
      </c>
    </row>
    <row r="424" spans="2:12" x14ac:dyDescent="0.3">
      <c r="B424" s="182" t="str">
        <f ca="1">IF(ISNA(VLOOKUP(C424,Cidades!$B$2:$C$306,2,FALSE))= TRUE,"Outros",VLOOKUP(C424,Cidades!$B$2:$C$306,2,FALSE))</f>
        <v>REGIÃO CACADOR</v>
      </c>
      <c r="C424" s="32" t="str" cm="1">
        <f t="array" aca="1" ref="C424" ca="1">INDEX(Cidades!$B$2:$B$307, RANDBETWEEN(1,300))</f>
        <v xml:space="preserve">RIO DAS ANTAS </v>
      </c>
      <c r="D424" s="218">
        <f t="shared" ca="1" si="18"/>
        <v>406</v>
      </c>
      <c r="E424" s="32" t="str">
        <f t="shared" ca="1" si="19"/>
        <v>Paulo</v>
      </c>
      <c r="F424" s="32"/>
      <c r="G424" s="32"/>
      <c r="H424" s="32" t="str">
        <f t="shared" ca="1" si="20"/>
        <v>BrightMind</v>
      </c>
      <c r="I424" s="32"/>
      <c r="J424" s="125">
        <v>1632</v>
      </c>
      <c r="K424" s="32">
        <v>3</v>
      </c>
      <c r="L424" s="180">
        <v>45352</v>
      </c>
    </row>
    <row r="425" spans="2:12" x14ac:dyDescent="0.3">
      <c r="B425" s="182" t="str">
        <f ca="1">IF(ISNA(VLOOKUP(C425,Cidades!$B$2:$C$306,2,FALSE))= TRUE,"Outros",VLOOKUP(C425,Cidades!$B$2:$C$306,2,FALSE))</f>
        <v>REGIÃO CHAPECO</v>
      </c>
      <c r="C425" s="32" t="str" cm="1">
        <f t="array" aca="1" ref="C425" ca="1">INDEX(Cidades!$B$2:$B$307, RANDBETWEEN(1,300))</f>
        <v xml:space="preserve">GUATAMBU </v>
      </c>
      <c r="D425" s="218">
        <f t="shared" ca="1" si="18"/>
        <v>417</v>
      </c>
      <c r="E425" s="32" t="str">
        <f t="shared" ca="1" si="19"/>
        <v>Lucas</v>
      </c>
      <c r="F425" s="32"/>
      <c r="G425" s="32"/>
      <c r="H425" s="32" t="str">
        <f t="shared" ca="1" si="20"/>
        <v>SmartWay</v>
      </c>
      <c r="I425" s="32"/>
      <c r="J425" s="125">
        <v>1632</v>
      </c>
      <c r="K425" s="32">
        <v>3</v>
      </c>
      <c r="L425" s="180">
        <v>45352</v>
      </c>
    </row>
    <row r="426" spans="2:12" x14ac:dyDescent="0.3">
      <c r="B426" s="182" t="str">
        <f ca="1">IF(ISNA(VLOOKUP(C426,Cidades!$B$2:$C$306,2,FALSE))= TRUE,"Outros",VLOOKUP(C426,Cidades!$B$2:$C$306,2,FALSE))</f>
        <v>REGIÃO CONCORDIA</v>
      </c>
      <c r="C426" s="32" t="str" cm="1">
        <f t="array" aca="1" ref="C426" ca="1">INDEX(Cidades!$B$2:$B$307, RANDBETWEEN(1,300))</f>
        <v xml:space="preserve">PRESIDENTE CASTELO BRANCO </v>
      </c>
      <c r="D426" s="218">
        <f t="shared" ca="1" si="18"/>
        <v>348</v>
      </c>
      <c r="E426" s="32" t="str">
        <f t="shared" ca="1" si="19"/>
        <v>Vanessa</v>
      </c>
      <c r="F426" s="32"/>
      <c r="G426" s="32"/>
      <c r="H426" s="32" t="str">
        <f t="shared" ca="1" si="20"/>
        <v>GlobalTrade</v>
      </c>
      <c r="I426" s="32"/>
      <c r="J426" s="125">
        <v>1632</v>
      </c>
      <c r="K426" s="32">
        <v>3</v>
      </c>
      <c r="L426" s="180">
        <v>45352</v>
      </c>
    </row>
    <row r="427" spans="2:12" x14ac:dyDescent="0.3">
      <c r="B427" s="182" t="str">
        <f ca="1">IF(ISNA(VLOOKUP(C427,Cidades!$B$2:$C$306,2,FALSE))= TRUE,"Outros",VLOOKUP(C427,Cidades!$B$2:$C$306,2,FALSE))</f>
        <v>REGIÃO LAGES</v>
      </c>
      <c r="C427" s="32" t="str" cm="1">
        <f t="array" aca="1" ref="C427" ca="1">INDEX(Cidades!$B$2:$B$307, RANDBETWEEN(1,300))</f>
        <v xml:space="preserve">SAO JOSE DO CERRITO </v>
      </c>
      <c r="D427" s="218">
        <f t="shared" ca="1" si="18"/>
        <v>256</v>
      </c>
      <c r="E427" s="32" t="str">
        <f t="shared" ca="1" si="19"/>
        <v>Ricardo</v>
      </c>
      <c r="F427" s="32"/>
      <c r="G427" s="32"/>
      <c r="H427" s="32" t="str">
        <f t="shared" ca="1" si="20"/>
        <v>BlueWave</v>
      </c>
      <c r="I427" s="32"/>
      <c r="J427" s="125">
        <v>1632</v>
      </c>
      <c r="K427" s="32">
        <v>3</v>
      </c>
      <c r="L427" s="180">
        <v>45352</v>
      </c>
    </row>
    <row r="428" spans="2:12" x14ac:dyDescent="0.3">
      <c r="B428" s="182" t="str">
        <f ca="1">IF(ISNA(VLOOKUP(C428,Cidades!$B$2:$C$306,2,FALSE))= TRUE,"Outros",VLOOKUP(C428,Cidades!$B$2:$C$306,2,FALSE))</f>
        <v>REGIÃO LAGES</v>
      </c>
      <c r="C428" s="32" t="str" cm="1">
        <f t="array" aca="1" ref="C428" ca="1">INDEX(Cidades!$B$2:$B$307, RANDBETWEEN(1,300))</f>
        <v xml:space="preserve">ANITA GARIBALDI </v>
      </c>
      <c r="D428" s="218">
        <f t="shared" ca="1" si="18"/>
        <v>310</v>
      </c>
      <c r="E428" s="32" t="str">
        <f t="shared" ca="1" si="19"/>
        <v>Thiago</v>
      </c>
      <c r="F428" s="32"/>
      <c r="G428" s="32"/>
      <c r="H428" s="32" t="str">
        <f t="shared" ca="1" si="20"/>
        <v>PowerLine</v>
      </c>
      <c r="I428" s="32"/>
      <c r="J428" s="125">
        <v>1632</v>
      </c>
      <c r="K428" s="32">
        <v>3</v>
      </c>
      <c r="L428" s="180">
        <v>45352</v>
      </c>
    </row>
    <row r="429" spans="2:12" x14ac:dyDescent="0.3">
      <c r="B429" s="182" t="str">
        <f ca="1">IF(ISNA(VLOOKUP(C429,Cidades!$B$2:$C$306,2,FALSE))= TRUE,"Outros",VLOOKUP(C429,Cidades!$B$2:$C$306,2,FALSE))</f>
        <v>REGIÃO GF - BIGUACU</v>
      </c>
      <c r="C429" s="32" t="str" cm="1">
        <f t="array" aca="1" ref="C429" ca="1">INDEX(Cidades!$B$2:$B$307, RANDBETWEEN(1,300))</f>
        <v xml:space="preserve">BIGUACU </v>
      </c>
      <c r="D429" s="218">
        <f t="shared" ca="1" si="18"/>
        <v>428</v>
      </c>
      <c r="E429" s="32" t="str">
        <f t="shared" ca="1" si="19"/>
        <v>Daniel</v>
      </c>
      <c r="F429" s="32"/>
      <c r="G429" s="32"/>
      <c r="H429" s="32" t="str">
        <f t="shared" ca="1" si="20"/>
        <v>SecureNet</v>
      </c>
      <c r="I429" s="32"/>
      <c r="J429" s="125">
        <v>1632</v>
      </c>
      <c r="K429" s="32">
        <v>3</v>
      </c>
      <c r="L429" s="180">
        <v>45352</v>
      </c>
    </row>
    <row r="430" spans="2:12" x14ac:dyDescent="0.3">
      <c r="B430" s="182" t="str">
        <f ca="1">IF(ISNA(VLOOKUP(C430,Cidades!$B$2:$C$306,2,FALSE))= TRUE,"Outros",VLOOKUP(C430,Cidades!$B$2:$C$306,2,FALSE))</f>
        <v>REGIÃO SMO</v>
      </c>
      <c r="C430" s="32" t="str" cm="1">
        <f t="array" aca="1" ref="C430" ca="1">INDEX(Cidades!$B$2:$B$307, RANDBETWEEN(1,300))</f>
        <v xml:space="preserve">FLOR DO SERTAO </v>
      </c>
      <c r="D430" s="218">
        <f t="shared" ca="1" si="18"/>
        <v>421</v>
      </c>
      <c r="E430" s="32" t="str">
        <f t="shared" ca="1" si="19"/>
        <v>Leonardo</v>
      </c>
      <c r="F430" s="32"/>
      <c r="G430" s="32"/>
      <c r="H430" s="32" t="str">
        <f t="shared" ca="1" si="20"/>
        <v>CloudWorks</v>
      </c>
      <c r="I430" s="32"/>
      <c r="J430" s="125">
        <v>1632</v>
      </c>
      <c r="K430" s="32">
        <v>3</v>
      </c>
      <c r="L430" s="180">
        <v>45352</v>
      </c>
    </row>
    <row r="431" spans="2:12" x14ac:dyDescent="0.3">
      <c r="B431" s="182" t="str">
        <f ca="1">IF(ISNA(VLOOKUP(C431,Cidades!$B$2:$C$306,2,FALSE))= TRUE,"Outros",VLOOKUP(C431,Cidades!$B$2:$C$306,2,FALSE))</f>
        <v>REGIÃO CONCORDIA</v>
      </c>
      <c r="C431" s="32" t="str" cm="1">
        <f t="array" aca="1" ref="C431" ca="1">INDEX(Cidades!$B$2:$B$307, RANDBETWEEN(1,300))</f>
        <v xml:space="preserve">CONCORDIA </v>
      </c>
      <c r="D431" s="218">
        <f t="shared" ca="1" si="18"/>
        <v>347</v>
      </c>
      <c r="E431" s="32" t="str">
        <f t="shared" ca="1" si="19"/>
        <v>Rafael</v>
      </c>
      <c r="F431" s="32"/>
      <c r="G431" s="32"/>
      <c r="H431" s="32" t="str">
        <f t="shared" ca="1" si="20"/>
        <v>InfoPlus</v>
      </c>
      <c r="I431" s="32"/>
      <c r="J431" s="125">
        <v>1632</v>
      </c>
      <c r="K431" s="32">
        <v>3</v>
      </c>
      <c r="L431" s="180">
        <v>45352</v>
      </c>
    </row>
    <row r="432" spans="2:12" x14ac:dyDescent="0.3">
      <c r="B432" s="182" t="str">
        <f ca="1">IF(ISNA(VLOOKUP(C432,Cidades!$B$2:$C$306,2,FALSE))= TRUE,"Outros",VLOOKUP(C432,Cidades!$B$2:$C$306,2,FALSE))</f>
        <v>REGIÃO GF - CANELINHA</v>
      </c>
      <c r="C432" s="32" t="str" cm="1">
        <f t="array" aca="1" ref="C432" ca="1">INDEX(Cidades!$B$2:$B$307, RANDBETWEEN(1,300))</f>
        <v xml:space="preserve">CANELINHA </v>
      </c>
      <c r="D432" s="218">
        <f t="shared" ca="1" si="18"/>
        <v>323</v>
      </c>
      <c r="E432" s="32" t="str">
        <f t="shared" ca="1" si="19"/>
        <v>Rafael</v>
      </c>
      <c r="F432" s="32"/>
      <c r="G432" s="32"/>
      <c r="H432" s="32" t="str">
        <f t="shared" ca="1" si="20"/>
        <v>SkySolutions</v>
      </c>
      <c r="I432" s="32"/>
      <c r="J432" s="125">
        <v>1632</v>
      </c>
      <c r="K432" s="32">
        <v>3</v>
      </c>
      <c r="L432" s="180">
        <v>45352</v>
      </c>
    </row>
    <row r="433" spans="2:12" x14ac:dyDescent="0.3">
      <c r="B433" s="182" t="str">
        <f ca="1">IF(ISNA(VLOOKUP(C433,Cidades!$B$2:$C$306,2,FALSE))= TRUE,"Outros",VLOOKUP(C433,Cidades!$B$2:$C$306,2,FALSE))</f>
        <v xml:space="preserve">REGIÃO ITAJAI </v>
      </c>
      <c r="C433" s="32" t="str" cm="1">
        <f t="array" aca="1" ref="C433" ca="1">INDEX(Cidades!$B$2:$B$307, RANDBETWEEN(1,300))</f>
        <v xml:space="preserve">ILHOTA </v>
      </c>
      <c r="D433" s="218">
        <f t="shared" ca="1" si="18"/>
        <v>287</v>
      </c>
      <c r="E433" s="32" t="str">
        <f t="shared" ca="1" si="19"/>
        <v>Pedro</v>
      </c>
      <c r="F433" s="32"/>
      <c r="G433" s="32"/>
      <c r="H433" s="32" t="str">
        <f t="shared" ca="1" si="20"/>
        <v>MaxiSolutions</v>
      </c>
      <c r="I433" s="32"/>
      <c r="J433" s="125">
        <v>1632</v>
      </c>
      <c r="K433" s="32">
        <v>3</v>
      </c>
      <c r="L433" s="180">
        <v>45352</v>
      </c>
    </row>
    <row r="434" spans="2:12" x14ac:dyDescent="0.3">
      <c r="B434" s="182" t="str">
        <f ca="1">IF(ISNA(VLOOKUP(C434,Cidades!$B$2:$C$306,2,FALSE))= TRUE,"Outros",VLOOKUP(C434,Cidades!$B$2:$C$306,2,FALSE))</f>
        <v>REGIÃO SESCON SUL - ARARANGUA</v>
      </c>
      <c r="C434" s="32" t="str" cm="1">
        <f t="array" aca="1" ref="C434" ca="1">INDEX(Cidades!$B$2:$B$307, RANDBETWEEN(1,300))</f>
        <v xml:space="preserve">ARARANGUA </v>
      </c>
      <c r="D434" s="218">
        <f t="shared" ca="1" si="18"/>
        <v>192</v>
      </c>
      <c r="E434" s="32" t="str">
        <f t="shared" ca="1" si="19"/>
        <v>Ana</v>
      </c>
      <c r="F434" s="32"/>
      <c r="G434" s="32"/>
      <c r="H434" s="32" t="str">
        <f t="shared" ca="1" si="20"/>
        <v>SkySolutions</v>
      </c>
      <c r="I434" s="32"/>
      <c r="J434" s="125">
        <v>1632</v>
      </c>
      <c r="K434" s="32">
        <v>3</v>
      </c>
      <c r="L434" s="180">
        <v>45352</v>
      </c>
    </row>
    <row r="435" spans="2:12" x14ac:dyDescent="0.3">
      <c r="B435" s="182" t="str">
        <f ca="1">IF(ISNA(VLOOKUP(C435,Cidades!$B$2:$C$306,2,FALSE))= TRUE,"Outros",VLOOKUP(C435,Cidades!$B$2:$C$306,2,FALSE))</f>
        <v>REGIÃO LAGES</v>
      </c>
      <c r="C435" s="32" t="str" cm="1">
        <f t="array" aca="1" ref="C435" ca="1">INDEX(Cidades!$B$2:$B$307, RANDBETWEEN(1,300))</f>
        <v xml:space="preserve">CAPAO ALTO </v>
      </c>
      <c r="D435" s="218">
        <f t="shared" ca="1" si="18"/>
        <v>409</v>
      </c>
      <c r="E435" s="32" t="str">
        <f t="shared" ca="1" si="19"/>
        <v>Paulo</v>
      </c>
      <c r="F435" s="32"/>
      <c r="G435" s="32"/>
      <c r="H435" s="32" t="str">
        <f t="shared" ca="1" si="20"/>
        <v>GlobalTrade</v>
      </c>
      <c r="I435" s="32"/>
      <c r="J435" s="125">
        <v>1632</v>
      </c>
      <c r="K435" s="32">
        <v>3</v>
      </c>
      <c r="L435" s="180">
        <v>45352</v>
      </c>
    </row>
    <row r="436" spans="2:12" x14ac:dyDescent="0.3">
      <c r="B436" s="182" t="str">
        <f ca="1">IF(ISNA(VLOOKUP(C436,Cidades!$B$2:$C$306,2,FALSE))= TRUE,"Outros",VLOOKUP(C436,Cidades!$B$2:$C$306,2,FALSE))</f>
        <v>REGIÃO LAGES</v>
      </c>
      <c r="C436" s="32" t="str" cm="1">
        <f t="array" aca="1" ref="C436" ca="1">INDEX(Cidades!$B$2:$B$307, RANDBETWEEN(1,300))</f>
        <v xml:space="preserve">BOM RETIRO </v>
      </c>
      <c r="D436" s="218">
        <f t="shared" ca="1" si="18"/>
        <v>347</v>
      </c>
      <c r="E436" s="32" t="str">
        <f t="shared" ca="1" si="19"/>
        <v>João</v>
      </c>
      <c r="F436" s="32"/>
      <c r="G436" s="32"/>
      <c r="H436" s="32" t="str">
        <f t="shared" ca="1" si="20"/>
        <v>LifeCorp</v>
      </c>
      <c r="I436" s="32"/>
      <c r="J436" s="125">
        <v>1632</v>
      </c>
      <c r="K436" s="32">
        <v>3</v>
      </c>
      <c r="L436" s="180">
        <v>45352</v>
      </c>
    </row>
    <row r="437" spans="2:12" x14ac:dyDescent="0.3">
      <c r="B437" s="182" t="str">
        <f ca="1">IF(ISNA(VLOOKUP(C437,Cidades!$B$2:$C$306,2,FALSE))= TRUE,"Outros",VLOOKUP(C437,Cidades!$B$2:$C$306,2,FALSE))</f>
        <v>REGIÃO RIO DO SUL</v>
      </c>
      <c r="C437" s="32" t="str" cm="1">
        <f t="array" aca="1" ref="C437" ca="1">INDEX(Cidades!$B$2:$B$307, RANDBETWEEN(1,300))</f>
        <v xml:space="preserve">AGRONOMICA </v>
      </c>
      <c r="D437" s="218">
        <f t="shared" ca="1" si="18"/>
        <v>313</v>
      </c>
      <c r="E437" s="32" t="str">
        <f t="shared" ca="1" si="19"/>
        <v>Rafael</v>
      </c>
      <c r="F437" s="32"/>
      <c r="G437" s="32"/>
      <c r="H437" s="32" t="str">
        <f t="shared" ca="1" si="20"/>
        <v>UrbanGroup</v>
      </c>
      <c r="I437" s="32"/>
      <c r="J437" s="125">
        <v>1632</v>
      </c>
      <c r="K437" s="32">
        <v>3</v>
      </c>
      <c r="L437" s="180">
        <v>45352</v>
      </c>
    </row>
    <row r="438" spans="2:12" x14ac:dyDescent="0.3">
      <c r="B438" s="182" t="str">
        <f ca="1">IF(ISNA(VLOOKUP(C438,Cidades!$B$2:$C$306,2,FALSE))= TRUE,"Outros",VLOOKUP(C438,Cidades!$B$2:$C$306,2,FALSE))</f>
        <v>REGIÃO BALNEARIO CAMBORIU</v>
      </c>
      <c r="C438" s="32" t="str" cm="1">
        <f t="array" aca="1" ref="C438" ca="1">INDEX(Cidades!$B$2:$B$307, RANDBETWEEN(1,300))</f>
        <v xml:space="preserve">BOMBINHAS </v>
      </c>
      <c r="D438" s="218">
        <f t="shared" ca="1" si="18"/>
        <v>380</v>
      </c>
      <c r="E438" s="32" t="str">
        <f t="shared" ca="1" si="19"/>
        <v>Carolina</v>
      </c>
      <c r="F438" s="32"/>
      <c r="G438" s="32"/>
      <c r="H438" s="32" t="str">
        <f t="shared" ca="1" si="20"/>
        <v>GreenPower</v>
      </c>
      <c r="I438" s="32"/>
      <c r="J438" s="125">
        <v>1632</v>
      </c>
      <c r="K438" s="32">
        <v>3</v>
      </c>
      <c r="L438" s="180">
        <v>45352</v>
      </c>
    </row>
    <row r="439" spans="2:12" x14ac:dyDescent="0.3">
      <c r="B439" s="182" t="str">
        <f ca="1">IF(ISNA(VLOOKUP(C439,Cidades!$B$2:$C$306,2,FALSE))= TRUE,"Outros",VLOOKUP(C439,Cidades!$B$2:$C$306,2,FALSE))</f>
        <v>REGIÃO RIO DO SUL</v>
      </c>
      <c r="C439" s="32" t="str" cm="1">
        <f t="array" aca="1" ref="C439" ca="1">INDEX(Cidades!$B$2:$B$307, RANDBETWEEN(1,300))</f>
        <v xml:space="preserve">RIO DO CAMPO </v>
      </c>
      <c r="D439" s="218">
        <f t="shared" ca="1" si="18"/>
        <v>213</v>
      </c>
      <c r="E439" s="32" t="str">
        <f t="shared" ca="1" si="19"/>
        <v>Juliana</v>
      </c>
      <c r="F439" s="32"/>
      <c r="G439" s="32"/>
      <c r="H439" s="32" t="str">
        <f t="shared" ca="1" si="20"/>
        <v>FlexiTech</v>
      </c>
      <c r="I439" s="32"/>
      <c r="J439" s="125">
        <v>1632</v>
      </c>
      <c r="K439" s="32">
        <v>3</v>
      </c>
      <c r="L439" s="180">
        <v>45352</v>
      </c>
    </row>
    <row r="440" spans="2:12" x14ac:dyDescent="0.3">
      <c r="B440" s="182" t="str">
        <f ca="1">IF(ISNA(VLOOKUP(C440,Cidades!$B$2:$C$306,2,FALSE))= TRUE,"Outros",VLOOKUP(C440,Cidades!$B$2:$C$306,2,FALSE))</f>
        <v>REGIÃO SMO</v>
      </c>
      <c r="C440" s="32" t="str" cm="1">
        <f t="array" aca="1" ref="C440" ca="1">INDEX(Cidades!$B$2:$B$307, RANDBETWEEN(1,300))</f>
        <v xml:space="preserve">ANCHIETA </v>
      </c>
      <c r="D440" s="218">
        <f t="shared" ca="1" si="18"/>
        <v>254</v>
      </c>
      <c r="E440" s="32" t="str">
        <f t="shared" ca="1" si="19"/>
        <v>Ana</v>
      </c>
      <c r="F440" s="32"/>
      <c r="G440" s="32"/>
      <c r="H440" s="32" t="str">
        <f t="shared" ca="1" si="20"/>
        <v>SmartWay</v>
      </c>
      <c r="I440" s="32"/>
      <c r="J440" s="125">
        <v>1632</v>
      </c>
      <c r="K440" s="32">
        <v>3</v>
      </c>
      <c r="L440" s="180">
        <v>45352</v>
      </c>
    </row>
    <row r="441" spans="2:12" x14ac:dyDescent="0.3">
      <c r="B441" s="182" t="str">
        <f ca="1">IF(ISNA(VLOOKUP(C441,Cidades!$B$2:$C$306,2,FALSE))= TRUE,"Outros",VLOOKUP(C441,Cidades!$B$2:$C$306,2,FALSE))</f>
        <v>REGIÃO SESCON SUL - MORRO DA FUMACA</v>
      </c>
      <c r="C441" s="32" t="str" cm="1">
        <f t="array" aca="1" ref="C441" ca="1">INDEX(Cidades!$B$2:$B$307, RANDBETWEEN(1,300))</f>
        <v xml:space="preserve">MORRO DA FUMACA </v>
      </c>
      <c r="D441" s="218">
        <f t="shared" ca="1" si="18"/>
        <v>446</v>
      </c>
      <c r="E441" s="32" t="str">
        <f t="shared" ca="1" si="19"/>
        <v>André</v>
      </c>
      <c r="F441" s="32"/>
      <c r="G441" s="32"/>
      <c r="H441" s="32" t="str">
        <f t="shared" ca="1" si="20"/>
        <v>MegaSystems</v>
      </c>
      <c r="I441" s="32"/>
      <c r="J441" s="125">
        <v>1632</v>
      </c>
      <c r="K441" s="32">
        <v>3</v>
      </c>
      <c r="L441" s="180">
        <v>45352</v>
      </c>
    </row>
    <row r="442" spans="2:12" x14ac:dyDescent="0.3">
      <c r="B442" s="182" t="str">
        <f ca="1">IF(ISNA(VLOOKUP(C442,Cidades!$B$2:$C$306,2,FALSE))= TRUE,"Outros",VLOOKUP(C442,Cidades!$B$2:$C$306,2,FALSE))</f>
        <v>REGIÃO BNU - BLUMENAU</v>
      </c>
      <c r="C442" s="32" t="str" cm="1">
        <f t="array" aca="1" ref="C442" ca="1">INDEX(Cidades!$B$2:$B$307, RANDBETWEEN(1,300))</f>
        <v xml:space="preserve">BLUMENAU </v>
      </c>
      <c r="D442" s="218">
        <f t="shared" ca="1" si="18"/>
        <v>353</v>
      </c>
      <c r="E442" s="32" t="str">
        <f t="shared" ca="1" si="19"/>
        <v>Lucas</v>
      </c>
      <c r="F442" s="32"/>
      <c r="G442" s="32"/>
      <c r="H442" s="32" t="str">
        <f t="shared" ca="1" si="20"/>
        <v>LifeCorp</v>
      </c>
      <c r="I442" s="32"/>
      <c r="J442" s="125">
        <v>1632</v>
      </c>
      <c r="K442" s="32">
        <v>3</v>
      </c>
      <c r="L442" s="180">
        <v>45352</v>
      </c>
    </row>
    <row r="443" spans="2:12" x14ac:dyDescent="0.3">
      <c r="B443" s="182" t="str">
        <f ca="1">IF(ISNA(VLOOKUP(C443,Cidades!$B$2:$C$306,2,FALSE))= TRUE,"Outros",VLOOKUP(C443,Cidades!$B$2:$C$306,2,FALSE))</f>
        <v>REGIÃO SESCON SUL - SAO LUDGERO</v>
      </c>
      <c r="C443" s="32" t="str" cm="1">
        <f t="array" aca="1" ref="C443" ca="1">INDEX(Cidades!$B$2:$B$307, RANDBETWEEN(1,300))</f>
        <v xml:space="preserve">SAO LUDGERO </v>
      </c>
      <c r="D443" s="218">
        <f t="shared" ca="1" si="18"/>
        <v>350</v>
      </c>
      <c r="E443" s="32" t="str">
        <f t="shared" ca="1" si="19"/>
        <v>Rodrigo</v>
      </c>
      <c r="F443" s="32"/>
      <c r="G443" s="32"/>
      <c r="H443" s="32" t="str">
        <f t="shared" ca="1" si="20"/>
        <v>PowerLine</v>
      </c>
      <c r="I443" s="32"/>
      <c r="J443" s="125">
        <v>1632</v>
      </c>
      <c r="K443" s="32">
        <v>3</v>
      </c>
      <c r="L443" s="180">
        <v>45352</v>
      </c>
    </row>
    <row r="444" spans="2:12" x14ac:dyDescent="0.3">
      <c r="B444" s="182" t="str">
        <f ca="1">IF(ISNA(VLOOKUP(C444,Cidades!$B$2:$C$306,2,FALSE))= TRUE,"Outros",VLOOKUP(C444,Cidades!$B$2:$C$306,2,FALSE))</f>
        <v>REGIÃO RIO DO SUL</v>
      </c>
      <c r="C444" s="32" t="str" cm="1">
        <f t="array" aca="1" ref="C444" ca="1">INDEX(Cidades!$B$2:$B$307, RANDBETWEEN(1,300))</f>
        <v xml:space="preserve">RIO DO CAMPO </v>
      </c>
      <c r="D444" s="218">
        <f t="shared" ca="1" si="18"/>
        <v>282</v>
      </c>
      <c r="E444" s="32" t="str">
        <f t="shared" ca="1" si="19"/>
        <v>Gustavo</v>
      </c>
      <c r="F444" s="32"/>
      <c r="G444" s="32"/>
      <c r="H444" s="32" t="str">
        <f t="shared" ca="1" si="20"/>
        <v>LifeCorp</v>
      </c>
      <c r="I444" s="32"/>
      <c r="J444" s="125">
        <v>1632</v>
      </c>
      <c r="K444" s="32">
        <v>3</v>
      </c>
      <c r="L444" s="180">
        <v>45352</v>
      </c>
    </row>
    <row r="445" spans="2:12" x14ac:dyDescent="0.3">
      <c r="B445" s="182" t="str">
        <f ca="1">IF(ISNA(VLOOKUP(C445,Cidades!$B$2:$C$306,2,FALSE))= TRUE,"Outros",VLOOKUP(C445,Cidades!$B$2:$C$306,2,FALSE))</f>
        <v>REGIÃO JARAGUA DO SUL</v>
      </c>
      <c r="C445" s="32" t="str" cm="1">
        <f t="array" aca="1" ref="C445" ca="1">INDEX(Cidades!$B$2:$B$307, RANDBETWEEN(1,300))</f>
        <v xml:space="preserve">JARAGUA DO SUL </v>
      </c>
      <c r="D445" s="218">
        <f t="shared" ca="1" si="18"/>
        <v>233</v>
      </c>
      <c r="E445" s="32" t="str">
        <f t="shared" ca="1" si="19"/>
        <v>Carolina</v>
      </c>
      <c r="F445" s="32"/>
      <c r="G445" s="32"/>
      <c r="H445" s="32" t="str">
        <f t="shared" ca="1" si="20"/>
        <v>ClearVision</v>
      </c>
      <c r="I445" s="32"/>
      <c r="J445" s="125">
        <v>1632</v>
      </c>
      <c r="K445" s="32">
        <v>3</v>
      </c>
      <c r="L445" s="180">
        <v>45352</v>
      </c>
    </row>
    <row r="446" spans="2:12" x14ac:dyDescent="0.3">
      <c r="B446" s="182" t="str">
        <f ca="1">IF(ISNA(VLOOKUP(C446,Cidades!$B$2:$C$306,2,FALSE))= TRUE,"Outros",VLOOKUP(C446,Cidades!$B$2:$C$306,2,FALSE))</f>
        <v xml:space="preserve">REGIÃO SAO BENTO DO SUL </v>
      </c>
      <c r="C446" s="32" t="str" cm="1">
        <f t="array" aca="1" ref="C446" ca="1">INDEX(Cidades!$B$2:$B$307, RANDBETWEEN(1,300))</f>
        <v xml:space="preserve">RIO NEGRINHO </v>
      </c>
      <c r="D446" s="218">
        <f t="shared" ca="1" si="18"/>
        <v>245</v>
      </c>
      <c r="E446" s="32" t="str">
        <f t="shared" ca="1" si="19"/>
        <v>Thiago</v>
      </c>
      <c r="F446" s="32"/>
      <c r="G446" s="32"/>
      <c r="H446" s="32" t="str">
        <f t="shared" ca="1" si="20"/>
        <v>DataLink</v>
      </c>
      <c r="I446" s="32"/>
      <c r="J446" s="125">
        <v>1632</v>
      </c>
      <c r="K446" s="32">
        <v>3</v>
      </c>
      <c r="L446" s="180">
        <v>45352</v>
      </c>
    </row>
    <row r="447" spans="2:12" x14ac:dyDescent="0.3">
      <c r="B447" s="182" t="str">
        <f ca="1">IF(ISNA(VLOOKUP(C447,Cidades!$B$2:$C$306,2,FALSE))= TRUE,"Outros",VLOOKUP(C447,Cidades!$B$2:$C$306,2,FALSE))</f>
        <v>REGIÃO LAGES</v>
      </c>
      <c r="C447" s="32" t="str" cm="1">
        <f t="array" aca="1" ref="C447" ca="1">INDEX(Cidades!$B$2:$B$307, RANDBETWEEN(1,300))</f>
        <v xml:space="preserve">CORREIA PINTO </v>
      </c>
      <c r="D447" s="218">
        <f t="shared" ca="1" si="18"/>
        <v>269</v>
      </c>
      <c r="E447" s="32" t="str">
        <f t="shared" ca="1" si="19"/>
        <v>Carolina</v>
      </c>
      <c r="F447" s="32"/>
      <c r="G447" s="32"/>
      <c r="H447" s="32" t="str">
        <f t="shared" ca="1" si="20"/>
        <v>WorldConnect</v>
      </c>
      <c r="I447" s="32"/>
      <c r="J447" s="125">
        <v>1632</v>
      </c>
      <c r="K447" s="32">
        <v>3</v>
      </c>
      <c r="L447" s="180">
        <v>45352</v>
      </c>
    </row>
    <row r="448" spans="2:12" x14ac:dyDescent="0.3">
      <c r="B448" s="182" t="str">
        <f ca="1">IF(ISNA(VLOOKUP(C448,Cidades!$B$2:$C$306,2,FALSE))= TRUE,"Outros",VLOOKUP(C448,Cidades!$B$2:$C$306,2,FALSE))</f>
        <v>REGIÃO RIO DO SUL</v>
      </c>
      <c r="C448" s="32" t="str" cm="1">
        <f t="array" aca="1" ref="C448" ca="1">INDEX(Cidades!$B$2:$B$307, RANDBETWEEN(1,300))</f>
        <v xml:space="preserve">AGROLANDIA </v>
      </c>
      <c r="D448" s="218">
        <f t="shared" ca="1" si="18"/>
        <v>265</v>
      </c>
      <c r="E448" s="32" t="str">
        <f t="shared" ca="1" si="19"/>
        <v>Larissa</v>
      </c>
      <c r="F448" s="32"/>
      <c r="G448" s="32"/>
      <c r="H448" s="32" t="str">
        <f t="shared" ca="1" si="20"/>
        <v>InfoPlus</v>
      </c>
      <c r="I448" s="32"/>
      <c r="J448" s="125">
        <v>1632</v>
      </c>
      <c r="K448" s="32">
        <v>3</v>
      </c>
      <c r="L448" s="180">
        <v>45352</v>
      </c>
    </row>
    <row r="449" spans="2:12" x14ac:dyDescent="0.3">
      <c r="B449" s="182" t="str">
        <f ca="1">IF(ISNA(VLOOKUP(C449,Cidades!$B$2:$C$306,2,FALSE))= TRUE,"Outros",VLOOKUP(C449,Cidades!$B$2:$C$306,2,FALSE))</f>
        <v>REGIÃO XANXERE</v>
      </c>
      <c r="C449" s="32" t="str" cm="1">
        <f t="array" aca="1" ref="C449" ca="1">INDEX(Cidades!$B$2:$B$307, RANDBETWEEN(1,300))</f>
        <v xml:space="preserve">XANXERE </v>
      </c>
      <c r="D449" s="218">
        <f t="shared" ca="1" si="18"/>
        <v>407</v>
      </c>
      <c r="E449" s="32" t="str">
        <f t="shared" ca="1" si="19"/>
        <v>Felipe</v>
      </c>
      <c r="F449" s="32"/>
      <c r="G449" s="32"/>
      <c r="H449" s="32" t="str">
        <f t="shared" ca="1" si="20"/>
        <v>UrbanGroup</v>
      </c>
      <c r="I449" s="32"/>
      <c r="J449" s="125">
        <v>1632</v>
      </c>
      <c r="K449" s="32">
        <v>3</v>
      </c>
      <c r="L449" s="180">
        <v>45352</v>
      </c>
    </row>
    <row r="450" spans="2:12" x14ac:dyDescent="0.3">
      <c r="B450" s="182" t="str">
        <f ca="1">IF(ISNA(VLOOKUP(C450,Cidades!$B$2:$C$306,2,FALSE))= TRUE,"Outros",VLOOKUP(C450,Cidades!$B$2:$C$306,2,FALSE))</f>
        <v>REGIÃO SESCON SUL - LAURO MÜLLER</v>
      </c>
      <c r="C450" s="32" t="str" cm="1">
        <f t="array" aca="1" ref="C450" ca="1">INDEX(Cidades!$B$2:$B$307, RANDBETWEEN(1,300))</f>
        <v xml:space="preserve">LAURO MULLER </v>
      </c>
      <c r="D450" s="218">
        <f t="shared" ca="1" si="18"/>
        <v>331</v>
      </c>
      <c r="E450" s="32" t="str">
        <f t="shared" ca="1" si="19"/>
        <v>Lucas</v>
      </c>
      <c r="F450" s="32"/>
      <c r="G450" s="32"/>
      <c r="H450" s="32" t="str">
        <f t="shared" ca="1" si="20"/>
        <v>MegaSystems</v>
      </c>
      <c r="I450" s="32"/>
      <c r="J450" s="125">
        <v>1632</v>
      </c>
      <c r="K450" s="32">
        <v>3</v>
      </c>
      <c r="L450" s="180">
        <v>45352</v>
      </c>
    </row>
    <row r="451" spans="2:12" x14ac:dyDescent="0.3">
      <c r="B451" s="182" t="str">
        <f ca="1">IF(ISNA(VLOOKUP(C451,Cidades!$B$2:$C$306,2,FALSE))= TRUE,"Outros",VLOOKUP(C451,Cidades!$B$2:$C$306,2,FALSE))</f>
        <v>REGIÃO CACADOR</v>
      </c>
      <c r="C451" s="32" t="str" cm="1">
        <f t="array" aca="1" ref="C451" ca="1">INDEX(Cidades!$B$2:$B$307, RANDBETWEEN(1,300))</f>
        <v xml:space="preserve">TIMBO GRANDE </v>
      </c>
      <c r="D451" s="218">
        <f t="shared" ca="1" si="18"/>
        <v>180</v>
      </c>
      <c r="E451" s="32" t="str">
        <f t="shared" ca="1" si="19"/>
        <v>Eduardo</v>
      </c>
      <c r="F451" s="32"/>
      <c r="G451" s="32"/>
      <c r="H451" s="32" t="str">
        <f t="shared" ca="1" si="20"/>
        <v>TopLine</v>
      </c>
      <c r="I451" s="32"/>
      <c r="J451" s="125">
        <v>1632</v>
      </c>
      <c r="K451" s="32">
        <v>3</v>
      </c>
      <c r="L451" s="180">
        <v>45352</v>
      </c>
    </row>
    <row r="452" spans="2:12" x14ac:dyDescent="0.3">
      <c r="B452" s="182" t="str">
        <f ca="1">IF(ISNA(VLOOKUP(C452,Cidades!$B$2:$C$306,2,FALSE))= TRUE,"Outros",VLOOKUP(C452,Cidades!$B$2:$C$306,2,FALSE))</f>
        <v>REGIÃO GF - SAO JOAO BATISTA</v>
      </c>
      <c r="C452" s="32" t="str" cm="1">
        <f t="array" aca="1" ref="C452" ca="1">INDEX(Cidades!$B$2:$B$307, RANDBETWEEN(1,300))</f>
        <v xml:space="preserve">SAO JOAO BATISTA </v>
      </c>
      <c r="D452" s="218">
        <f t="shared" ref="D452:D515" ca="1" si="21">RANDBETWEEN(149.9,459.9)</f>
        <v>364</v>
      </c>
      <c r="E452" s="32" t="str">
        <f t="shared" ref="E452:E515" ca="1" si="22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Carolina</v>
      </c>
      <c r="F452" s="32"/>
      <c r="G452" s="32"/>
      <c r="H452" s="32" t="str">
        <f t="shared" ref="H452:H515" ca="1" si="23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DataLink</v>
      </c>
      <c r="I452" s="32"/>
      <c r="J452" s="125">
        <v>1632</v>
      </c>
      <c r="K452" s="32">
        <v>3</v>
      </c>
      <c r="L452" s="180">
        <v>45352</v>
      </c>
    </row>
    <row r="453" spans="2:12" x14ac:dyDescent="0.3">
      <c r="B453" s="182" t="str">
        <f ca="1">IF(ISNA(VLOOKUP(C453,Cidades!$B$2:$C$306,2,FALSE))= TRUE,"Outros",VLOOKUP(C453,Cidades!$B$2:$C$306,2,FALSE))</f>
        <v>REGIÃO LAGES</v>
      </c>
      <c r="C453" s="32" t="str" cm="1">
        <f t="array" aca="1" ref="C453" ca="1">INDEX(Cidades!$B$2:$B$307, RANDBETWEEN(1,300))</f>
        <v xml:space="preserve">ANITA GARIBALDI </v>
      </c>
      <c r="D453" s="218">
        <f t="shared" ca="1" si="21"/>
        <v>322</v>
      </c>
      <c r="E453" s="32" t="str">
        <f t="shared" ca="1" si="22"/>
        <v>Gustavo</v>
      </c>
      <c r="F453" s="32"/>
      <c r="G453" s="32"/>
      <c r="H453" s="32" t="str">
        <f t="shared" ca="1" si="23"/>
        <v>GlobalTrade</v>
      </c>
      <c r="I453" s="32"/>
      <c r="J453" s="125">
        <v>1632</v>
      </c>
      <c r="K453" s="32">
        <v>3</v>
      </c>
      <c r="L453" s="180">
        <v>45352</v>
      </c>
    </row>
    <row r="454" spans="2:12" x14ac:dyDescent="0.3">
      <c r="B454" s="182" t="str">
        <f ca="1">IF(ISNA(VLOOKUP(C454,Cidades!$B$2:$C$306,2,FALSE))= TRUE,"Outros",VLOOKUP(C454,Cidades!$B$2:$C$306,2,FALSE))</f>
        <v>REGIÃO BNU - BLUMENAU</v>
      </c>
      <c r="C454" s="32" t="str" cm="1">
        <f t="array" aca="1" ref="C454" ca="1">INDEX(Cidades!$B$2:$B$307, RANDBETWEEN(1,300))</f>
        <v xml:space="preserve">BLUMENAU </v>
      </c>
      <c r="D454" s="218">
        <f t="shared" ca="1" si="21"/>
        <v>398</v>
      </c>
      <c r="E454" s="32" t="str">
        <f t="shared" ca="1" si="22"/>
        <v>Larissa</v>
      </c>
      <c r="F454" s="32"/>
      <c r="G454" s="32"/>
      <c r="H454" s="32" t="str">
        <f t="shared" ca="1" si="23"/>
        <v>WorldConnect</v>
      </c>
      <c r="I454" s="32"/>
      <c r="J454" s="125">
        <v>1632</v>
      </c>
      <c r="K454" s="32">
        <v>3</v>
      </c>
      <c r="L454" s="180">
        <v>45352</v>
      </c>
    </row>
    <row r="455" spans="2:12" x14ac:dyDescent="0.3">
      <c r="B455" s="182" t="str">
        <f ca="1">IF(ISNA(VLOOKUP(C455,Cidades!$B$2:$C$306,2,FALSE))= TRUE,"Outros",VLOOKUP(C455,Cidades!$B$2:$C$306,2,FALSE))</f>
        <v>REGIÃO CANOINHAS</v>
      </c>
      <c r="C455" s="32" t="str" cm="1">
        <f t="array" aca="1" ref="C455" ca="1">INDEX(Cidades!$B$2:$B$307, RANDBETWEEN(1,300))</f>
        <v xml:space="preserve">BELA VISTA DO TOLDO </v>
      </c>
      <c r="D455" s="218">
        <f t="shared" ca="1" si="21"/>
        <v>298</v>
      </c>
      <c r="E455" s="32" t="str">
        <f t="shared" ca="1" si="22"/>
        <v>Carla</v>
      </c>
      <c r="F455" s="32"/>
      <c r="G455" s="32"/>
      <c r="H455" s="32" t="str">
        <f t="shared" ca="1" si="23"/>
        <v>PrimeSoft</v>
      </c>
      <c r="I455" s="32"/>
      <c r="J455" s="125">
        <v>1632</v>
      </c>
      <c r="K455" s="32">
        <v>3</v>
      </c>
      <c r="L455" s="180">
        <v>45352</v>
      </c>
    </row>
    <row r="456" spans="2:12" x14ac:dyDescent="0.3">
      <c r="B456" s="182" t="str">
        <f ca="1">IF(ISNA(VLOOKUP(C456,Cidades!$B$2:$C$306,2,FALSE))= TRUE,"Outros",VLOOKUP(C456,Cidades!$B$2:$C$306,2,FALSE))</f>
        <v>REGIÃO JOACABA</v>
      </c>
      <c r="C456" s="32" t="str" cm="1">
        <f t="array" aca="1" ref="C456" ca="1">INDEX(Cidades!$B$2:$B$307, RANDBETWEEN(1,300))</f>
        <v xml:space="preserve">VARGEM BONITA </v>
      </c>
      <c r="D456" s="218">
        <f t="shared" ca="1" si="21"/>
        <v>166</v>
      </c>
      <c r="E456" s="32" t="str">
        <f t="shared" ca="1" si="22"/>
        <v>Ana</v>
      </c>
      <c r="F456" s="32"/>
      <c r="G456" s="32"/>
      <c r="H456" s="32" t="str">
        <f t="shared" ca="1" si="23"/>
        <v>PrimeSoft</v>
      </c>
      <c r="I456" s="32"/>
      <c r="J456" s="125">
        <v>1632</v>
      </c>
      <c r="K456" s="32">
        <v>3</v>
      </c>
      <c r="L456" s="180">
        <v>45352</v>
      </c>
    </row>
    <row r="457" spans="2:12" x14ac:dyDescent="0.3">
      <c r="B457" s="182" t="str">
        <f ca="1">IF(ISNA(VLOOKUP(C457,Cidades!$B$2:$C$306,2,FALSE))= TRUE,"Outros",VLOOKUP(C457,Cidades!$B$2:$C$306,2,FALSE))</f>
        <v>REGIÃO GF - FLORIANÓPOLIS</v>
      </c>
      <c r="C457" s="32" t="str" cm="1">
        <f t="array" aca="1" ref="C457" ca="1">INDEX(Cidades!$B$2:$B$307, RANDBETWEEN(1,300))</f>
        <v xml:space="preserve">FLORIANOPOLIS </v>
      </c>
      <c r="D457" s="218">
        <f t="shared" ca="1" si="21"/>
        <v>298</v>
      </c>
      <c r="E457" s="32" t="str">
        <f t="shared" ca="1" si="22"/>
        <v>Maria</v>
      </c>
      <c r="F457" s="32"/>
      <c r="G457" s="32"/>
      <c r="H457" s="32" t="str">
        <f t="shared" ca="1" si="23"/>
        <v>SmartWay</v>
      </c>
      <c r="I457" s="32"/>
      <c r="J457" s="125">
        <v>1632</v>
      </c>
      <c r="K457" s="32">
        <v>3</v>
      </c>
      <c r="L457" s="180">
        <v>45352</v>
      </c>
    </row>
    <row r="458" spans="2:12" x14ac:dyDescent="0.3">
      <c r="B458" s="182" t="str">
        <f ca="1">IF(ISNA(VLOOKUP(C458,Cidades!$B$2:$C$306,2,FALSE))= TRUE,"Outros",VLOOKUP(C458,Cidades!$B$2:$C$306,2,FALSE))</f>
        <v>REGIÃO SESCON SUL - COCAL DO SUL</v>
      </c>
      <c r="C458" s="32" t="str" cm="1">
        <f t="array" aca="1" ref="C458" ca="1">INDEX(Cidades!$B$2:$B$307, RANDBETWEEN(1,300))</f>
        <v xml:space="preserve">COCAL DO SUL </v>
      </c>
      <c r="D458" s="218">
        <f t="shared" ca="1" si="21"/>
        <v>454</v>
      </c>
      <c r="E458" s="32" t="str">
        <f t="shared" ca="1" si="22"/>
        <v>João</v>
      </c>
      <c r="F458" s="32"/>
      <c r="G458" s="32"/>
      <c r="H458" s="32" t="str">
        <f t="shared" ca="1" si="23"/>
        <v>BlueWave</v>
      </c>
      <c r="I458" s="32"/>
      <c r="J458" s="125">
        <v>1632</v>
      </c>
      <c r="K458" s="32">
        <v>3</v>
      </c>
      <c r="L458" s="180">
        <v>45352</v>
      </c>
    </row>
    <row r="459" spans="2:12" x14ac:dyDescent="0.3">
      <c r="B459" s="182" t="str">
        <f ca="1">IF(ISNA(VLOOKUP(C459,Cidades!$B$2:$C$306,2,FALSE))= TRUE,"Outros",VLOOKUP(C459,Cidades!$B$2:$C$306,2,FALSE))</f>
        <v>REGIÃO CONCORDIA</v>
      </c>
      <c r="C459" s="32" t="str" cm="1">
        <f t="array" aca="1" ref="C459" ca="1">INDEX(Cidades!$B$2:$B$307, RANDBETWEEN(1,300))</f>
        <v xml:space="preserve">JABORA </v>
      </c>
      <c r="D459" s="218">
        <f t="shared" ca="1" si="21"/>
        <v>432</v>
      </c>
      <c r="E459" s="32" t="str">
        <f t="shared" ca="1" si="22"/>
        <v>Gabriela</v>
      </c>
      <c r="F459" s="32"/>
      <c r="G459" s="32"/>
      <c r="H459" s="32" t="str">
        <f t="shared" ca="1" si="23"/>
        <v>SecureNet</v>
      </c>
      <c r="I459" s="32"/>
      <c r="J459" s="125">
        <v>1632</v>
      </c>
      <c r="K459" s="32">
        <v>3</v>
      </c>
      <c r="L459" s="180">
        <v>45352</v>
      </c>
    </row>
    <row r="460" spans="2:12" x14ac:dyDescent="0.3">
      <c r="B460" s="182" t="str">
        <f ca="1">IF(ISNA(VLOOKUP(C460,Cidades!$B$2:$C$306,2,FALSE))= TRUE,"Outros",VLOOKUP(C460,Cidades!$B$2:$C$306,2,FALSE))</f>
        <v>REGIÃO LAGES</v>
      </c>
      <c r="C460" s="32" t="str" cm="1">
        <f t="array" aca="1" ref="C460" ca="1">INDEX(Cidades!$B$2:$B$307, RANDBETWEEN(1,300))</f>
        <v xml:space="preserve">BRUNAPOLIS </v>
      </c>
      <c r="D460" s="218">
        <f t="shared" ca="1" si="21"/>
        <v>270</v>
      </c>
      <c r="E460" s="32" t="str">
        <f t="shared" ca="1" si="22"/>
        <v>Felipe</v>
      </c>
      <c r="F460" s="32"/>
      <c r="G460" s="32"/>
      <c r="H460" s="32" t="str">
        <f t="shared" ca="1" si="23"/>
        <v>SmartLink</v>
      </c>
      <c r="I460" s="32"/>
      <c r="J460" s="125">
        <v>1632</v>
      </c>
      <c r="K460" s="32">
        <v>3</v>
      </c>
      <c r="L460" s="180">
        <v>45352</v>
      </c>
    </row>
    <row r="461" spans="2:12" x14ac:dyDescent="0.3">
      <c r="B461" s="182" t="str">
        <f ca="1">IF(ISNA(VLOOKUP(C461,Cidades!$B$2:$C$306,2,FALSE))= TRUE,"Outros",VLOOKUP(C461,Cidades!$B$2:$C$306,2,FALSE))</f>
        <v>REGIÃO CHAPECO</v>
      </c>
      <c r="C461" s="32" t="str" cm="1">
        <f t="array" aca="1" ref="C461" ca="1">INDEX(Cidades!$B$2:$B$307, RANDBETWEEN(1,300))</f>
        <v xml:space="preserve">SALDADES </v>
      </c>
      <c r="D461" s="218">
        <f t="shared" ca="1" si="21"/>
        <v>208</v>
      </c>
      <c r="E461" s="32" t="str">
        <f t="shared" ca="1" si="22"/>
        <v>Thiago</v>
      </c>
      <c r="F461" s="32"/>
      <c r="G461" s="32"/>
      <c r="H461" s="32" t="str">
        <f t="shared" ca="1" si="23"/>
        <v>CloudWorks</v>
      </c>
      <c r="I461" s="32"/>
      <c r="J461" s="125">
        <v>1632</v>
      </c>
      <c r="K461" s="32">
        <v>3</v>
      </c>
      <c r="L461" s="180">
        <v>45352</v>
      </c>
    </row>
    <row r="462" spans="2:12" x14ac:dyDescent="0.3">
      <c r="B462" s="182" t="str">
        <f ca="1">IF(ISNA(VLOOKUP(C462,Cidades!$B$2:$C$306,2,FALSE))= TRUE,"Outros",VLOOKUP(C462,Cidades!$B$2:$C$306,2,FALSE))</f>
        <v>REGIÃO LAGES</v>
      </c>
      <c r="C462" s="32" t="str" cm="1">
        <f t="array" aca="1" ref="C462" ca="1">INDEX(Cidades!$B$2:$B$307, RANDBETWEEN(1,300))</f>
        <v xml:space="preserve">CORREIA PINTO </v>
      </c>
      <c r="D462" s="218">
        <f t="shared" ca="1" si="21"/>
        <v>228</v>
      </c>
      <c r="E462" s="32" t="str">
        <f t="shared" ca="1" si="22"/>
        <v>Camila</v>
      </c>
      <c r="F462" s="32"/>
      <c r="G462" s="32"/>
      <c r="H462" s="32" t="str">
        <f t="shared" ca="1" si="23"/>
        <v>GreenPower</v>
      </c>
      <c r="I462" s="32"/>
      <c r="J462" s="125">
        <v>1632</v>
      </c>
      <c r="K462" s="32">
        <v>3</v>
      </c>
      <c r="L462" s="180">
        <v>45352</v>
      </c>
    </row>
    <row r="463" spans="2:12" x14ac:dyDescent="0.3">
      <c r="B463" s="182" t="str">
        <f ca="1">IF(ISNA(VLOOKUP(C463,Cidades!$B$2:$C$306,2,FALSE))= TRUE,"Outros",VLOOKUP(C463,Cidades!$B$2:$C$306,2,FALSE))</f>
        <v>REGIÃO GF - GOVER. CELSO RAMOS</v>
      </c>
      <c r="C463" s="32" t="str" cm="1">
        <f t="array" aca="1" ref="C463" ca="1">INDEX(Cidades!$B$2:$B$307, RANDBETWEEN(1,300))</f>
        <v xml:space="preserve">GOVERNADOR CELSO RAMOS </v>
      </c>
      <c r="D463" s="218">
        <f t="shared" ca="1" si="21"/>
        <v>439</v>
      </c>
      <c r="E463" s="32" t="str">
        <f t="shared" ca="1" si="22"/>
        <v>Pedro</v>
      </c>
      <c r="F463" s="32"/>
      <c r="G463" s="32"/>
      <c r="H463" s="32" t="str">
        <f t="shared" ca="1" si="23"/>
        <v>TechVision</v>
      </c>
      <c r="I463" s="32"/>
      <c r="J463" s="125">
        <v>1632</v>
      </c>
      <c r="K463" s="32">
        <v>3</v>
      </c>
      <c r="L463" s="180">
        <v>45352</v>
      </c>
    </row>
    <row r="464" spans="2:12" x14ac:dyDescent="0.3">
      <c r="B464" s="182" t="str">
        <f ca="1">IF(ISNA(VLOOKUP(C464,Cidades!$B$2:$C$306,2,FALSE))= TRUE,"Outros",VLOOKUP(C464,Cidades!$B$2:$C$306,2,FALSE))</f>
        <v>REGIÃO BALNEARIO CAMBORIU</v>
      </c>
      <c r="C464" s="32" t="str" cm="1">
        <f t="array" aca="1" ref="C464" ca="1">INDEX(Cidades!$B$2:$B$307, RANDBETWEEN(1,300))</f>
        <v xml:space="preserve">ITAPEMA </v>
      </c>
      <c r="D464" s="218">
        <f t="shared" ca="1" si="21"/>
        <v>165</v>
      </c>
      <c r="E464" s="32" t="str">
        <f t="shared" ca="1" si="22"/>
        <v>Rafael</v>
      </c>
      <c r="F464" s="32"/>
      <c r="G464" s="32"/>
      <c r="H464" s="32" t="str">
        <f t="shared" ca="1" si="23"/>
        <v>SmartWay</v>
      </c>
      <c r="I464" s="32"/>
      <c r="J464" s="125">
        <v>1632</v>
      </c>
      <c r="K464" s="32">
        <v>3</v>
      </c>
      <c r="L464" s="180">
        <v>45352</v>
      </c>
    </row>
    <row r="465" spans="2:12" x14ac:dyDescent="0.3">
      <c r="B465" s="182" t="str">
        <f ca="1">IF(ISNA(VLOOKUP(C465,Cidades!$B$2:$C$306,2,FALSE))= TRUE,"Outros",VLOOKUP(C465,Cidades!$B$2:$C$306,2,FALSE))</f>
        <v>REGIÃO BNU - GASPAR</v>
      </c>
      <c r="C465" s="32" t="str" cm="1">
        <f t="array" aca="1" ref="C465" ca="1">INDEX(Cidades!$B$2:$B$307, RANDBETWEEN(1,300))</f>
        <v xml:space="preserve">GASPAR </v>
      </c>
      <c r="D465" s="218">
        <f t="shared" ca="1" si="21"/>
        <v>351</v>
      </c>
      <c r="E465" s="32" t="str">
        <f t="shared" ca="1" si="22"/>
        <v>Patrícia</v>
      </c>
      <c r="F465" s="32"/>
      <c r="G465" s="32"/>
      <c r="H465" s="32" t="str">
        <f t="shared" ca="1" si="23"/>
        <v>PrimeSoft</v>
      </c>
      <c r="I465" s="32"/>
      <c r="J465" s="125">
        <v>1632</v>
      </c>
      <c r="K465" s="32">
        <v>3</v>
      </c>
      <c r="L465" s="180">
        <v>45352</v>
      </c>
    </row>
    <row r="466" spans="2:12" x14ac:dyDescent="0.3">
      <c r="B466" s="182" t="str">
        <f ca="1">IF(ISNA(VLOOKUP(C466,Cidades!$B$2:$C$306,2,FALSE))= TRUE,"Outros",VLOOKUP(C466,Cidades!$B$2:$C$306,2,FALSE))</f>
        <v xml:space="preserve">REGIÃO ITAJAI </v>
      </c>
      <c r="C466" s="32" t="str" cm="1">
        <f t="array" aca="1" ref="C466" ca="1">INDEX(Cidades!$B$2:$B$307, RANDBETWEEN(1,300))</f>
        <v xml:space="preserve">ITAJAI </v>
      </c>
      <c r="D466" s="218">
        <f t="shared" ca="1" si="21"/>
        <v>329</v>
      </c>
      <c r="E466" s="32" t="str">
        <f t="shared" ca="1" si="22"/>
        <v>Ana</v>
      </c>
      <c r="F466" s="32"/>
      <c r="G466" s="32"/>
      <c r="H466" s="32" t="str">
        <f t="shared" ca="1" si="23"/>
        <v>MegaSystems</v>
      </c>
      <c r="I466" s="32"/>
      <c r="J466" s="125">
        <v>1632</v>
      </c>
      <c r="K466" s="32">
        <v>3</v>
      </c>
      <c r="L466" s="180">
        <v>45352</v>
      </c>
    </row>
    <row r="467" spans="2:12" x14ac:dyDescent="0.3">
      <c r="B467" s="182" t="str">
        <f ca="1">IF(ISNA(VLOOKUP(C467,Cidades!$B$2:$C$306,2,FALSE))= TRUE,"Outros",VLOOKUP(C467,Cidades!$B$2:$C$306,2,FALSE))</f>
        <v>REGIÃO SESCON SUL - MARACAJA</v>
      </c>
      <c r="C467" s="32" t="str" cm="1">
        <f t="array" aca="1" ref="C467" ca="1">INDEX(Cidades!$B$2:$B$307, RANDBETWEEN(1,300))</f>
        <v xml:space="preserve">MARACAJA </v>
      </c>
      <c r="D467" s="218">
        <f t="shared" ca="1" si="21"/>
        <v>402</v>
      </c>
      <c r="E467" s="32" t="str">
        <f t="shared" ca="1" si="22"/>
        <v>Fernanda</v>
      </c>
      <c r="F467" s="32"/>
      <c r="G467" s="32"/>
      <c r="H467" s="32" t="str">
        <f t="shared" ca="1" si="23"/>
        <v>InfoPlus</v>
      </c>
      <c r="I467" s="32"/>
      <c r="J467" s="125">
        <v>1632</v>
      </c>
      <c r="K467" s="32">
        <v>3</v>
      </c>
      <c r="L467" s="180">
        <v>45352</v>
      </c>
    </row>
    <row r="468" spans="2:12" x14ac:dyDescent="0.3">
      <c r="B468" s="182" t="str">
        <f ca="1">IF(ISNA(VLOOKUP(C468,Cidades!$B$2:$C$306,2,FALSE))= TRUE,"Outros",VLOOKUP(C468,Cidades!$B$2:$C$306,2,FALSE))</f>
        <v>REGIÃO BNU - POMERODE</v>
      </c>
      <c r="C468" s="32" t="str" cm="1">
        <f t="array" aca="1" ref="C468" ca="1">INDEX(Cidades!$B$2:$B$307, RANDBETWEEN(1,300))</f>
        <v xml:space="preserve">POMERODE </v>
      </c>
      <c r="D468" s="218">
        <f t="shared" ca="1" si="21"/>
        <v>291</v>
      </c>
      <c r="E468" s="32" t="str">
        <f t="shared" ca="1" si="22"/>
        <v>Fernanda</v>
      </c>
      <c r="F468" s="32"/>
      <c r="G468" s="32"/>
      <c r="H468" s="32" t="str">
        <f t="shared" ca="1" si="23"/>
        <v>NextLevel</v>
      </c>
      <c r="I468" s="32"/>
      <c r="J468" s="125">
        <v>1618</v>
      </c>
      <c r="K468" s="32">
        <v>3</v>
      </c>
      <c r="L468" s="180">
        <v>45352</v>
      </c>
    </row>
    <row r="469" spans="2:12" x14ac:dyDescent="0.3">
      <c r="B469" s="182" t="str">
        <f ca="1">IF(ISNA(VLOOKUP(C469,Cidades!$B$2:$C$306,2,FALSE))= TRUE,"Outros",VLOOKUP(C469,Cidades!$B$2:$C$306,2,FALSE))</f>
        <v>REGIÃO BNU - RODEIO</v>
      </c>
      <c r="C469" s="32" t="str" cm="1">
        <f t="array" aca="1" ref="C469" ca="1">INDEX(Cidades!$B$2:$B$307, RANDBETWEEN(1,300))</f>
        <v xml:space="preserve">RODEIO </v>
      </c>
      <c r="D469" s="218">
        <f t="shared" ca="1" si="21"/>
        <v>444</v>
      </c>
      <c r="E469" s="32" t="str">
        <f t="shared" ca="1" si="22"/>
        <v>Carolina</v>
      </c>
      <c r="F469" s="32"/>
      <c r="G469" s="32"/>
      <c r="H469" s="32" t="str">
        <f t="shared" ca="1" si="23"/>
        <v>CloudWorks</v>
      </c>
      <c r="I469" s="32"/>
      <c r="J469" s="125">
        <v>1618</v>
      </c>
      <c r="K469" s="32">
        <v>3</v>
      </c>
      <c r="L469" s="180">
        <v>45352</v>
      </c>
    </row>
    <row r="470" spans="2:12" x14ac:dyDescent="0.3">
      <c r="B470" s="182" t="str">
        <f ca="1">IF(ISNA(VLOOKUP(C470,Cidades!$B$2:$C$306,2,FALSE))= TRUE,"Outros",VLOOKUP(C470,Cidades!$B$2:$C$306,2,FALSE))</f>
        <v>REGIÃO LAGES</v>
      </c>
      <c r="C470" s="32" t="str" cm="1">
        <f t="array" aca="1" ref="C470" ca="1">INDEX(Cidades!$B$2:$B$307, RANDBETWEEN(1,300))</f>
        <v xml:space="preserve">SAO JOAQUIM </v>
      </c>
      <c r="D470" s="218">
        <f t="shared" ca="1" si="21"/>
        <v>264</v>
      </c>
      <c r="E470" s="32" t="str">
        <f t="shared" ca="1" si="22"/>
        <v>Patrícia</v>
      </c>
      <c r="F470" s="32"/>
      <c r="G470" s="32"/>
      <c r="H470" s="32" t="str">
        <f t="shared" ca="1" si="23"/>
        <v>UrbanGroup</v>
      </c>
      <c r="I470" s="32"/>
      <c r="J470" s="125">
        <v>1618</v>
      </c>
      <c r="K470" s="32">
        <v>3</v>
      </c>
      <c r="L470" s="180">
        <v>45352</v>
      </c>
    </row>
    <row r="471" spans="2:12" x14ac:dyDescent="0.3">
      <c r="B471" s="182" t="str">
        <f ca="1">IF(ISNA(VLOOKUP(C471,Cidades!$B$2:$C$306,2,FALSE))= TRUE,"Outros",VLOOKUP(C471,Cidades!$B$2:$C$306,2,FALSE))</f>
        <v>REGIÃO CONCORDIA</v>
      </c>
      <c r="C471" s="32" t="str" cm="1">
        <f t="array" aca="1" ref="C471" ca="1">INDEX(Cidades!$B$2:$B$307, RANDBETWEEN(1,300))</f>
        <v xml:space="preserve">ARVOREDO </v>
      </c>
      <c r="D471" s="218">
        <f t="shared" ca="1" si="21"/>
        <v>271</v>
      </c>
      <c r="E471" s="32" t="str">
        <f t="shared" ca="1" si="22"/>
        <v>Beatriz</v>
      </c>
      <c r="F471" s="32"/>
      <c r="G471" s="32"/>
      <c r="H471" s="32" t="str">
        <f t="shared" ca="1" si="23"/>
        <v>BrightMind</v>
      </c>
      <c r="I471" s="32"/>
      <c r="J471" s="125">
        <v>1618</v>
      </c>
      <c r="K471" s="32">
        <v>3</v>
      </c>
      <c r="L471" s="180">
        <v>45352</v>
      </c>
    </row>
    <row r="472" spans="2:12" x14ac:dyDescent="0.3">
      <c r="B472" s="182" t="str">
        <f ca="1">IF(ISNA(VLOOKUP(C472,Cidades!$B$2:$C$306,2,FALSE))= TRUE,"Outros",VLOOKUP(C472,Cidades!$B$2:$C$306,2,FALSE))</f>
        <v>REGIÃO CHAPECO</v>
      </c>
      <c r="C472" s="32" t="str" cm="1">
        <f t="array" aca="1" ref="C472" ca="1">INDEX(Cidades!$B$2:$B$307, RANDBETWEEN(1,300))</f>
        <v xml:space="preserve">SALDADES </v>
      </c>
      <c r="D472" s="218">
        <f t="shared" ca="1" si="21"/>
        <v>177</v>
      </c>
      <c r="E472" s="32" t="str">
        <f t="shared" ca="1" si="22"/>
        <v>João</v>
      </c>
      <c r="F472" s="32"/>
      <c r="G472" s="32"/>
      <c r="H472" s="32" t="str">
        <f t="shared" ca="1" si="23"/>
        <v>InfoPlus</v>
      </c>
      <c r="I472" s="32"/>
      <c r="J472" s="125">
        <v>1618</v>
      </c>
      <c r="K472" s="32">
        <v>3</v>
      </c>
      <c r="L472" s="180">
        <v>45352</v>
      </c>
    </row>
    <row r="473" spans="2:12" x14ac:dyDescent="0.3">
      <c r="B473" s="182" t="str">
        <f ca="1">IF(ISNA(VLOOKUP(C473,Cidades!$B$2:$C$306,2,FALSE))= TRUE,"Outros",VLOOKUP(C473,Cidades!$B$2:$C$306,2,FALSE))</f>
        <v>REGIÃO SMO</v>
      </c>
      <c r="C473" s="32" t="str" cm="1">
        <f t="array" aca="1" ref="C473" ca="1">INDEX(Cidades!$B$2:$B$307, RANDBETWEEN(1,300))</f>
        <v xml:space="preserve">TUNAPOLIS </v>
      </c>
      <c r="D473" s="218">
        <f t="shared" ca="1" si="21"/>
        <v>275</v>
      </c>
      <c r="E473" s="32" t="str">
        <f t="shared" ca="1" si="22"/>
        <v>Larissa</v>
      </c>
      <c r="F473" s="32"/>
      <c r="G473" s="32"/>
      <c r="H473" s="32" t="str">
        <f t="shared" ca="1" si="23"/>
        <v>WorldConnect</v>
      </c>
      <c r="I473" s="32"/>
      <c r="J473" s="125">
        <v>1618</v>
      </c>
      <c r="K473" s="32">
        <v>3</v>
      </c>
      <c r="L473" s="180">
        <v>45352</v>
      </c>
    </row>
    <row r="474" spans="2:12" x14ac:dyDescent="0.3">
      <c r="B474" s="182" t="str">
        <f ca="1">IF(ISNA(VLOOKUP(C474,Cidades!$B$2:$C$306,2,FALSE))= TRUE,"Outros",VLOOKUP(C474,Cidades!$B$2:$C$306,2,FALSE))</f>
        <v>REGIÃO SMO</v>
      </c>
      <c r="C474" s="32" t="str" cm="1">
        <f t="array" aca="1" ref="C474" ca="1">INDEX(Cidades!$B$2:$B$307, RANDBETWEEN(1,300))</f>
        <v xml:space="preserve">DESCANSO </v>
      </c>
      <c r="D474" s="218">
        <f t="shared" ca="1" si="21"/>
        <v>230</v>
      </c>
      <c r="E474" s="32" t="str">
        <f t="shared" ca="1" si="22"/>
        <v>Carolina</v>
      </c>
      <c r="F474" s="32"/>
      <c r="G474" s="32"/>
      <c r="H474" s="32" t="str">
        <f t="shared" ca="1" si="23"/>
        <v>BrightMind</v>
      </c>
      <c r="I474" s="32"/>
      <c r="J474" s="125">
        <v>1618</v>
      </c>
      <c r="K474" s="32">
        <v>3</v>
      </c>
      <c r="L474" s="180">
        <v>45352</v>
      </c>
    </row>
    <row r="475" spans="2:12" x14ac:dyDescent="0.3">
      <c r="B475" s="182" t="str">
        <f ca="1">IF(ISNA(VLOOKUP(C475,Cidades!$B$2:$C$306,2,FALSE))= TRUE,"Outros",VLOOKUP(C475,Cidades!$B$2:$C$306,2,FALSE))</f>
        <v>REGIÃO CHAPECO</v>
      </c>
      <c r="C475" s="32" t="str" cm="1">
        <f t="array" aca="1" ref="C475" ca="1">INDEX(Cidades!$B$2:$B$307, RANDBETWEEN(1,300))</f>
        <v xml:space="preserve">PALMITOS </v>
      </c>
      <c r="D475" s="218">
        <f t="shared" ca="1" si="21"/>
        <v>336</v>
      </c>
      <c r="E475" s="32" t="str">
        <f t="shared" ca="1" si="22"/>
        <v>Fernanda</v>
      </c>
      <c r="F475" s="32"/>
      <c r="G475" s="32"/>
      <c r="H475" s="32" t="str">
        <f t="shared" ca="1" si="23"/>
        <v>PrimeSoft</v>
      </c>
      <c r="I475" s="32"/>
      <c r="J475" s="125">
        <v>1618</v>
      </c>
      <c r="K475" s="32">
        <v>3</v>
      </c>
      <c r="L475" s="180">
        <v>45352</v>
      </c>
    </row>
    <row r="476" spans="2:12" x14ac:dyDescent="0.3">
      <c r="B476" s="182" t="str">
        <f ca="1">IF(ISNA(VLOOKUP(C476,Cidades!$B$2:$C$306,2,FALSE))= TRUE,"Outros",VLOOKUP(C476,Cidades!$B$2:$C$306,2,FALSE))</f>
        <v>REGIÃO BNU - RODEIO</v>
      </c>
      <c r="C476" s="32" t="str" cm="1">
        <f t="array" aca="1" ref="C476" ca="1">INDEX(Cidades!$B$2:$B$307, RANDBETWEEN(1,300))</f>
        <v xml:space="preserve">RODEIO </v>
      </c>
      <c r="D476" s="218">
        <f t="shared" ca="1" si="21"/>
        <v>310</v>
      </c>
      <c r="E476" s="32" t="str">
        <f t="shared" ca="1" si="22"/>
        <v>Leonardo</v>
      </c>
      <c r="F476" s="32"/>
      <c r="G476" s="32"/>
      <c r="H476" s="32" t="str">
        <f t="shared" ca="1" si="23"/>
        <v>TopLine</v>
      </c>
      <c r="I476" s="32"/>
      <c r="J476" s="125">
        <v>1618</v>
      </c>
      <c r="K476" s="32">
        <v>3</v>
      </c>
      <c r="L476" s="180">
        <v>45352</v>
      </c>
    </row>
    <row r="477" spans="2:12" x14ac:dyDescent="0.3">
      <c r="B477" s="182" t="str">
        <f ca="1">IF(ISNA(VLOOKUP(C477,Cidades!$B$2:$C$306,2,FALSE))= TRUE,"Outros",VLOOKUP(C477,Cidades!$B$2:$C$306,2,FALSE))</f>
        <v xml:space="preserve">REGIÃO CURITIBANOS </v>
      </c>
      <c r="C477" s="32" t="str" cm="1">
        <f t="array" aca="1" ref="C477" ca="1">INDEX(Cidades!$B$2:$B$307, RANDBETWEEN(1,300))</f>
        <v xml:space="preserve">PONTE ALTA DO NORTE </v>
      </c>
      <c r="D477" s="218">
        <f t="shared" ca="1" si="21"/>
        <v>352</v>
      </c>
      <c r="E477" s="32" t="str">
        <f t="shared" ca="1" si="22"/>
        <v>Juliana</v>
      </c>
      <c r="F477" s="32"/>
      <c r="G477" s="32"/>
      <c r="H477" s="32" t="str">
        <f t="shared" ca="1" si="23"/>
        <v>InfoPlus</v>
      </c>
      <c r="I477" s="32"/>
      <c r="J477" s="125">
        <v>1618</v>
      </c>
      <c r="K477" s="32">
        <v>3</v>
      </c>
      <c r="L477" s="180">
        <v>45352</v>
      </c>
    </row>
    <row r="478" spans="2:12" x14ac:dyDescent="0.3">
      <c r="B478" s="182" t="str">
        <f ca="1">IF(ISNA(VLOOKUP(C478,Cidades!$B$2:$C$306,2,FALSE))= TRUE,"Outros",VLOOKUP(C478,Cidades!$B$2:$C$306,2,FALSE))</f>
        <v>REGIÃO CONCORDIA</v>
      </c>
      <c r="C478" s="32" t="str" cm="1">
        <f t="array" aca="1" ref="C478" ca="1">INDEX(Cidades!$B$2:$B$307, RANDBETWEEN(1,300))</f>
        <v xml:space="preserve">JABORA </v>
      </c>
      <c r="D478" s="218">
        <f t="shared" ca="1" si="21"/>
        <v>323</v>
      </c>
      <c r="E478" s="32" t="str">
        <f t="shared" ca="1" si="22"/>
        <v>Rafael</v>
      </c>
      <c r="F478" s="32"/>
      <c r="G478" s="32"/>
      <c r="H478" s="32" t="str">
        <f t="shared" ca="1" si="23"/>
        <v>CloudWorks</v>
      </c>
      <c r="I478" s="32"/>
      <c r="J478" s="125">
        <v>1618</v>
      </c>
      <c r="K478" s="32">
        <v>3</v>
      </c>
      <c r="L478" s="180">
        <v>45352</v>
      </c>
    </row>
    <row r="479" spans="2:12" x14ac:dyDescent="0.3">
      <c r="B479" s="182" t="str">
        <f ca="1">IF(ISNA(VLOOKUP(C479,Cidades!$B$2:$C$306,2,FALSE))= TRUE,"Outros",VLOOKUP(C479,Cidades!$B$2:$C$306,2,FALSE))</f>
        <v>REGIÃO JARAGUA DO SUL</v>
      </c>
      <c r="C479" s="32" t="str" cm="1">
        <f t="array" aca="1" ref="C479" ca="1">INDEX(Cidades!$B$2:$B$307, RANDBETWEEN(1,300))</f>
        <v xml:space="preserve">CORUPA </v>
      </c>
      <c r="D479" s="218">
        <f t="shared" ca="1" si="21"/>
        <v>419</v>
      </c>
      <c r="E479" s="32" t="str">
        <f t="shared" ca="1" si="22"/>
        <v>Leonardo</v>
      </c>
      <c r="F479" s="32"/>
      <c r="G479" s="32"/>
      <c r="H479" s="32" t="str">
        <f t="shared" ca="1" si="23"/>
        <v>NewAge</v>
      </c>
      <c r="I479" s="32"/>
      <c r="J479" s="125">
        <v>1618</v>
      </c>
      <c r="K479" s="32">
        <v>3</v>
      </c>
      <c r="L479" s="180">
        <v>45352</v>
      </c>
    </row>
    <row r="480" spans="2:12" x14ac:dyDescent="0.3">
      <c r="B480" s="182" t="str">
        <f ca="1">IF(ISNA(VLOOKUP(C480,Cidades!$B$2:$C$306,2,FALSE))= TRUE,"Outros",VLOOKUP(C480,Cidades!$B$2:$C$306,2,FALSE))</f>
        <v>REGIÃO GF - GOVER. CELSO RAMOS</v>
      </c>
      <c r="C480" s="32" t="str" cm="1">
        <f t="array" aca="1" ref="C480" ca="1">INDEX(Cidades!$B$2:$B$307, RANDBETWEEN(1,300))</f>
        <v xml:space="preserve">GOVERNADOR CELSO RAMOS </v>
      </c>
      <c r="D480" s="218">
        <f t="shared" ca="1" si="21"/>
        <v>399</v>
      </c>
      <c r="E480" s="32" t="str">
        <f t="shared" ca="1" si="22"/>
        <v>Leonardo</v>
      </c>
      <c r="F480" s="32"/>
      <c r="G480" s="32"/>
      <c r="H480" s="32" t="str">
        <f t="shared" ca="1" si="23"/>
        <v>WorldConnect</v>
      </c>
      <c r="I480" s="32"/>
      <c r="J480" s="125">
        <v>1618</v>
      </c>
      <c r="K480" s="32">
        <v>3</v>
      </c>
      <c r="L480" s="180">
        <v>45352</v>
      </c>
    </row>
    <row r="481" spans="2:12" x14ac:dyDescent="0.3">
      <c r="B481" s="182" t="str">
        <f ca="1">IF(ISNA(VLOOKUP(C481,Cidades!$B$2:$C$306,2,FALSE))= TRUE,"Outros",VLOOKUP(C481,Cidades!$B$2:$C$306,2,FALSE))</f>
        <v>REGIÃO GF - LEOBERTO LEAL</v>
      </c>
      <c r="C481" s="32" t="str" cm="1">
        <f t="array" aca="1" ref="C481" ca="1">INDEX(Cidades!$B$2:$B$307, RANDBETWEEN(1,300))</f>
        <v xml:space="preserve">LEOBERTO LEAL </v>
      </c>
      <c r="D481" s="218">
        <f t="shared" ca="1" si="21"/>
        <v>196</v>
      </c>
      <c r="E481" s="32" t="str">
        <f t="shared" ca="1" si="22"/>
        <v>Carla</v>
      </c>
      <c r="F481" s="32"/>
      <c r="G481" s="32"/>
      <c r="H481" s="32" t="str">
        <f t="shared" ca="1" si="23"/>
        <v>BlueWave</v>
      </c>
      <c r="I481" s="32"/>
      <c r="J481" s="125">
        <v>1618</v>
      </c>
      <c r="K481" s="32">
        <v>3</v>
      </c>
      <c r="L481" s="180">
        <v>45352</v>
      </c>
    </row>
    <row r="482" spans="2:12" x14ac:dyDescent="0.3">
      <c r="B482" s="182" t="str">
        <f ca="1">IF(ISNA(VLOOKUP(C482,Cidades!$B$2:$C$306,2,FALSE))= TRUE,"Outros",VLOOKUP(C482,Cidades!$B$2:$C$306,2,FALSE))</f>
        <v>REGIÃO CHAPECO</v>
      </c>
      <c r="C482" s="32" t="str" cm="1">
        <f t="array" aca="1" ref="C482" ca="1">INDEX(Cidades!$B$2:$B$307, RANDBETWEEN(1,300))</f>
        <v xml:space="preserve">CAXAMBU DO SUL </v>
      </c>
      <c r="D482" s="218">
        <f t="shared" ca="1" si="21"/>
        <v>161</v>
      </c>
      <c r="E482" s="32" t="str">
        <f t="shared" ca="1" si="22"/>
        <v>Rodrigo</v>
      </c>
      <c r="F482" s="32"/>
      <c r="G482" s="32"/>
      <c r="H482" s="32" t="str">
        <f t="shared" ca="1" si="23"/>
        <v>FlexiTech</v>
      </c>
      <c r="I482" s="32"/>
      <c r="J482" s="125">
        <v>1618</v>
      </c>
      <c r="K482" s="32">
        <v>3</v>
      </c>
      <c r="L482" s="180">
        <v>45352</v>
      </c>
    </row>
    <row r="483" spans="2:12" x14ac:dyDescent="0.3">
      <c r="B483" s="182" t="str">
        <f ca="1">IF(ISNA(VLOOKUP(C483,Cidades!$B$2:$C$306,2,FALSE))= TRUE,"Outros",VLOOKUP(C483,Cidades!$B$2:$C$306,2,FALSE))</f>
        <v>REGIÃO CONCORDIA</v>
      </c>
      <c r="C483" s="32" t="str" cm="1">
        <f t="array" aca="1" ref="C483" ca="1">INDEX(Cidades!$B$2:$B$307, RANDBETWEEN(1,300))</f>
        <v xml:space="preserve">PIRATUBA </v>
      </c>
      <c r="D483" s="218">
        <f t="shared" ca="1" si="21"/>
        <v>334</v>
      </c>
      <c r="E483" s="32" t="str">
        <f t="shared" ca="1" si="22"/>
        <v>Mateus</v>
      </c>
      <c r="F483" s="32"/>
      <c r="G483" s="32"/>
      <c r="H483" s="32" t="str">
        <f t="shared" ca="1" si="23"/>
        <v>TopLine</v>
      </c>
      <c r="I483" s="32"/>
      <c r="J483" s="125">
        <v>1618</v>
      </c>
      <c r="K483" s="32">
        <v>3</v>
      </c>
      <c r="L483" s="180">
        <v>45352</v>
      </c>
    </row>
    <row r="484" spans="2:12" x14ac:dyDescent="0.3">
      <c r="B484" s="182" t="str">
        <f ca="1">IF(ISNA(VLOOKUP(C484,Cidades!$B$2:$C$306,2,FALSE))= TRUE,"Outros",VLOOKUP(C484,Cidades!$B$2:$C$306,2,FALSE))</f>
        <v>REGIÃO BNU - ASCURRA</v>
      </c>
      <c r="C484" s="32" t="str" cm="1">
        <f t="array" aca="1" ref="C484" ca="1">INDEX(Cidades!$B$2:$B$307, RANDBETWEEN(1,300))</f>
        <v xml:space="preserve">ASCURRA </v>
      </c>
      <c r="D484" s="218">
        <f t="shared" ca="1" si="21"/>
        <v>321</v>
      </c>
      <c r="E484" s="32" t="str">
        <f t="shared" ca="1" si="22"/>
        <v>Maria</v>
      </c>
      <c r="F484" s="32"/>
      <c r="G484" s="32"/>
      <c r="H484" s="32" t="str">
        <f t="shared" ca="1" si="23"/>
        <v>BlueWave</v>
      </c>
      <c r="I484" s="32"/>
      <c r="J484" s="125">
        <v>1618</v>
      </c>
      <c r="K484" s="32">
        <v>3</v>
      </c>
      <c r="L484" s="180">
        <v>45352</v>
      </c>
    </row>
    <row r="485" spans="2:12" x14ac:dyDescent="0.3">
      <c r="B485" s="182" t="str">
        <f ca="1">IF(ISNA(VLOOKUP(C485,Cidades!$B$2:$C$306,2,FALSE))= TRUE,"Outros",VLOOKUP(C485,Cidades!$B$2:$C$306,2,FALSE))</f>
        <v>REGIÃO JOINVILLE</v>
      </c>
      <c r="C485" s="32" t="str" cm="1">
        <f t="array" aca="1" ref="C485" ca="1">INDEX(Cidades!$B$2:$B$307, RANDBETWEEN(1,300))</f>
        <v xml:space="preserve">BALNEARIO BARRA DO SUL </v>
      </c>
      <c r="D485" s="218">
        <f t="shared" ca="1" si="21"/>
        <v>434</v>
      </c>
      <c r="E485" s="32" t="str">
        <f t="shared" ca="1" si="22"/>
        <v>Maria</v>
      </c>
      <c r="F485" s="32"/>
      <c r="G485" s="32"/>
      <c r="H485" s="32" t="str">
        <f t="shared" ca="1" si="23"/>
        <v>NextLevel</v>
      </c>
      <c r="I485" s="32"/>
      <c r="J485" s="125">
        <v>1618</v>
      </c>
      <c r="K485" s="32">
        <v>3</v>
      </c>
      <c r="L485" s="180">
        <v>45352</v>
      </c>
    </row>
    <row r="486" spans="2:12" x14ac:dyDescent="0.3">
      <c r="B486" s="182" t="str">
        <f ca="1">IF(ISNA(VLOOKUP(C486,Cidades!$B$2:$C$306,2,FALSE))= TRUE,"Outros",VLOOKUP(C486,Cidades!$B$2:$C$306,2,FALSE))</f>
        <v>REGIÃO CANOINHAS</v>
      </c>
      <c r="C486" s="32" t="str" cm="1">
        <f t="array" aca="1" ref="C486" ca="1">INDEX(Cidades!$B$2:$B$307, RANDBETWEEN(1,300))</f>
        <v xml:space="preserve">MAJOR VIEIRA </v>
      </c>
      <c r="D486" s="218">
        <f t="shared" ca="1" si="21"/>
        <v>255</v>
      </c>
      <c r="E486" s="32" t="str">
        <f t="shared" ca="1" si="22"/>
        <v>Larissa</v>
      </c>
      <c r="F486" s="32"/>
      <c r="G486" s="32"/>
      <c r="H486" s="32" t="str">
        <f t="shared" ca="1" si="23"/>
        <v>NewAge</v>
      </c>
      <c r="I486" s="32"/>
      <c r="J486" s="125">
        <v>1618</v>
      </c>
      <c r="K486" s="32">
        <v>3</v>
      </c>
      <c r="L486" s="180">
        <v>45352</v>
      </c>
    </row>
    <row r="487" spans="2:12" x14ac:dyDescent="0.3">
      <c r="B487" s="182" t="str">
        <f ca="1">IF(ISNA(VLOOKUP(C487,Cidades!$B$2:$C$306,2,FALSE))= TRUE,"Outros",VLOOKUP(C487,Cidades!$B$2:$C$306,2,FALSE))</f>
        <v>REGIÃO LAGES</v>
      </c>
      <c r="C487" s="32" t="str" cm="1">
        <f t="array" aca="1" ref="C487" ca="1">INDEX(Cidades!$B$2:$B$307, RANDBETWEEN(1,300))</f>
        <v xml:space="preserve">ANITA GARIBALDI </v>
      </c>
      <c r="D487" s="218">
        <f t="shared" ca="1" si="21"/>
        <v>222</v>
      </c>
      <c r="E487" s="32" t="str">
        <f t="shared" ca="1" si="22"/>
        <v>Thiago</v>
      </c>
      <c r="F487" s="32"/>
      <c r="G487" s="32"/>
      <c r="H487" s="32" t="str">
        <f t="shared" ca="1" si="23"/>
        <v>BrightMind</v>
      </c>
      <c r="I487" s="32"/>
      <c r="J487" s="125">
        <v>1618</v>
      </c>
      <c r="K487" s="32">
        <v>3</v>
      </c>
      <c r="L487" s="180">
        <v>45352</v>
      </c>
    </row>
    <row r="488" spans="2:12" x14ac:dyDescent="0.3">
      <c r="B488" s="182" t="str">
        <f ca="1">IF(ISNA(VLOOKUP(C488,Cidades!$B$2:$C$306,2,FALSE))= TRUE,"Outros",VLOOKUP(C488,Cidades!$B$2:$C$306,2,FALSE))</f>
        <v>REGIÃO LAGES</v>
      </c>
      <c r="C488" s="32" t="str" cm="1">
        <f t="array" aca="1" ref="C488" ca="1">INDEX(Cidades!$B$2:$B$307, RANDBETWEEN(1,300))</f>
        <v xml:space="preserve">BOM JARDIM DA SERRA </v>
      </c>
      <c r="D488" s="218">
        <f t="shared" ca="1" si="21"/>
        <v>403</v>
      </c>
      <c r="E488" s="32" t="str">
        <f t="shared" ca="1" si="22"/>
        <v>Ana</v>
      </c>
      <c r="F488" s="32"/>
      <c r="G488" s="32"/>
      <c r="H488" s="32" t="str">
        <f t="shared" ca="1" si="23"/>
        <v>MaxiSolutions</v>
      </c>
      <c r="I488" s="32"/>
      <c r="J488" s="125">
        <v>1618</v>
      </c>
      <c r="K488" s="32">
        <v>3</v>
      </c>
      <c r="L488" s="180">
        <v>45352</v>
      </c>
    </row>
    <row r="489" spans="2:12" x14ac:dyDescent="0.3">
      <c r="B489" s="182" t="str">
        <f ca="1">IF(ISNA(VLOOKUP(C489,Cidades!$B$2:$C$306,2,FALSE))= TRUE,"Outros",VLOOKUP(C489,Cidades!$B$2:$C$306,2,FALSE))</f>
        <v>REGIÃO JOACABA</v>
      </c>
      <c r="C489" s="32" t="str" cm="1">
        <f t="array" aca="1" ref="C489" ca="1">INDEX(Cidades!$B$2:$B$307, RANDBETWEEN(1,300))</f>
        <v xml:space="preserve">OURO </v>
      </c>
      <c r="D489" s="218">
        <f t="shared" ca="1" si="21"/>
        <v>292</v>
      </c>
      <c r="E489" s="32" t="str">
        <f t="shared" ca="1" si="22"/>
        <v>Fernanda</v>
      </c>
      <c r="F489" s="32"/>
      <c r="G489" s="32"/>
      <c r="H489" s="32" t="str">
        <f t="shared" ca="1" si="23"/>
        <v>NewAge</v>
      </c>
      <c r="I489" s="32"/>
      <c r="J489" s="125">
        <v>1615</v>
      </c>
      <c r="K489" s="32">
        <v>3</v>
      </c>
      <c r="L489" s="180">
        <v>45352</v>
      </c>
    </row>
    <row r="490" spans="2:12" x14ac:dyDescent="0.3">
      <c r="B490" s="182" t="str">
        <f ca="1">IF(ISNA(VLOOKUP(C490,Cidades!$B$2:$C$306,2,FALSE))= TRUE,"Outros",VLOOKUP(C490,Cidades!$B$2:$C$306,2,FALSE))</f>
        <v>REGIÃO CANOINHAS</v>
      </c>
      <c r="C490" s="32" t="str" cm="1">
        <f t="array" aca="1" ref="C490" ca="1">INDEX(Cidades!$B$2:$B$307, RANDBETWEEN(1,300))</f>
        <v xml:space="preserve">IRINEOPOLIS </v>
      </c>
      <c r="D490" s="218">
        <f t="shared" ca="1" si="21"/>
        <v>284</v>
      </c>
      <c r="E490" s="32" t="str">
        <f t="shared" ca="1" si="22"/>
        <v>Felipe</v>
      </c>
      <c r="F490" s="32"/>
      <c r="G490" s="32"/>
      <c r="H490" s="32" t="str">
        <f t="shared" ca="1" si="23"/>
        <v>InfoPlus</v>
      </c>
      <c r="I490" s="32"/>
      <c r="J490" s="125">
        <v>1615</v>
      </c>
      <c r="K490" s="32">
        <v>3</v>
      </c>
      <c r="L490" s="180">
        <v>45352</v>
      </c>
    </row>
    <row r="491" spans="2:12" x14ac:dyDescent="0.3">
      <c r="B491" s="182" t="str">
        <f ca="1">IF(ISNA(VLOOKUP(C491,Cidades!$B$2:$C$306,2,FALSE))= TRUE,"Outros",VLOOKUP(C491,Cidades!$B$2:$C$306,2,FALSE))</f>
        <v>REGIÃO SMO</v>
      </c>
      <c r="C491" s="32" t="str" cm="1">
        <f t="array" aca="1" ref="C491" ca="1">INDEX(Cidades!$B$2:$B$307, RANDBETWEEN(1,300))</f>
        <v xml:space="preserve">IPORA DO OESTE </v>
      </c>
      <c r="D491" s="218">
        <f t="shared" ca="1" si="21"/>
        <v>370</v>
      </c>
      <c r="E491" s="32" t="str">
        <f t="shared" ca="1" si="22"/>
        <v>Eduardo</v>
      </c>
      <c r="F491" s="32"/>
      <c r="G491" s="32"/>
      <c r="H491" s="32" t="str">
        <f t="shared" ca="1" si="23"/>
        <v>FastMove</v>
      </c>
      <c r="I491" s="32"/>
      <c r="J491" s="125">
        <v>1615</v>
      </c>
      <c r="K491" s="32">
        <v>3</v>
      </c>
      <c r="L491" s="180">
        <v>45352</v>
      </c>
    </row>
    <row r="492" spans="2:12" x14ac:dyDescent="0.3">
      <c r="B492" s="182" t="str">
        <f ca="1">IF(ISNA(VLOOKUP(C492,Cidades!$B$2:$C$306,2,FALSE))= TRUE,"Outros",VLOOKUP(C492,Cidades!$B$2:$C$306,2,FALSE))</f>
        <v>REGIÃO CHAPECO</v>
      </c>
      <c r="C492" s="32" t="str" cm="1">
        <f t="array" aca="1" ref="C492" ca="1">INDEX(Cidades!$B$2:$B$307, RANDBETWEEN(1,300))</f>
        <v xml:space="preserve">FORMOSA DO SUL </v>
      </c>
      <c r="D492" s="218">
        <f t="shared" ca="1" si="21"/>
        <v>274</v>
      </c>
      <c r="E492" s="32" t="str">
        <f t="shared" ca="1" si="22"/>
        <v>Camila</v>
      </c>
      <c r="F492" s="32"/>
      <c r="G492" s="32"/>
      <c r="H492" s="32" t="str">
        <f t="shared" ca="1" si="23"/>
        <v>SmartLink</v>
      </c>
      <c r="I492" s="32"/>
      <c r="J492" s="125">
        <v>1615</v>
      </c>
      <c r="K492" s="32">
        <v>3</v>
      </c>
      <c r="L492" s="180">
        <v>45352</v>
      </c>
    </row>
    <row r="493" spans="2:12" x14ac:dyDescent="0.3">
      <c r="B493" s="182" t="str">
        <f ca="1">IF(ISNA(VLOOKUP(C493,Cidades!$B$2:$C$306,2,FALSE))= TRUE,"Outros",VLOOKUP(C493,Cidades!$B$2:$C$306,2,FALSE))</f>
        <v>REGIÃO BNU - TIMBO</v>
      </c>
      <c r="C493" s="32" t="str" cm="1">
        <f t="array" aca="1" ref="C493" ca="1">INDEX(Cidades!$B$2:$B$307, RANDBETWEEN(1,300))</f>
        <v xml:space="preserve">TIMBO </v>
      </c>
      <c r="D493" s="218">
        <f t="shared" ca="1" si="21"/>
        <v>189</v>
      </c>
      <c r="E493" s="32" t="str">
        <f t="shared" ca="1" si="22"/>
        <v>Fernanda</v>
      </c>
      <c r="F493" s="32"/>
      <c r="G493" s="32"/>
      <c r="H493" s="32" t="str">
        <f t="shared" ca="1" si="23"/>
        <v>MegaSystems</v>
      </c>
      <c r="I493" s="32"/>
      <c r="J493" s="125">
        <v>1615</v>
      </c>
      <c r="K493" s="32">
        <v>3</v>
      </c>
      <c r="L493" s="180">
        <v>45352</v>
      </c>
    </row>
    <row r="494" spans="2:12" x14ac:dyDescent="0.3">
      <c r="B494" s="182" t="str">
        <f ca="1">IF(ISNA(VLOOKUP(C494,Cidades!$B$2:$C$306,2,FALSE))= TRUE,"Outros",VLOOKUP(C494,Cidades!$B$2:$C$306,2,FALSE))</f>
        <v>REGIÃO SESCON SUL - ORLEANS</v>
      </c>
      <c r="C494" s="32" t="str" cm="1">
        <f t="array" aca="1" ref="C494" ca="1">INDEX(Cidades!$B$2:$B$307, RANDBETWEEN(1,300))</f>
        <v xml:space="preserve">ORLEANS </v>
      </c>
      <c r="D494" s="218">
        <f t="shared" ca="1" si="21"/>
        <v>250</v>
      </c>
      <c r="E494" s="32" t="str">
        <f t="shared" ca="1" si="22"/>
        <v>Eduardo</v>
      </c>
      <c r="F494" s="32"/>
      <c r="G494" s="32"/>
      <c r="H494" s="32" t="str">
        <f t="shared" ca="1" si="23"/>
        <v>NewAge</v>
      </c>
      <c r="I494" s="32"/>
      <c r="J494" s="125">
        <v>1615</v>
      </c>
      <c r="K494" s="32">
        <v>3</v>
      </c>
      <c r="L494" s="180">
        <v>45352</v>
      </c>
    </row>
    <row r="495" spans="2:12" x14ac:dyDescent="0.3">
      <c r="B495" s="182" t="str">
        <f ca="1">IF(ISNA(VLOOKUP(C495,Cidades!$B$2:$C$306,2,FALSE))= TRUE,"Outros",VLOOKUP(C495,Cidades!$B$2:$C$306,2,FALSE))</f>
        <v>REGIÃO CHAPECO</v>
      </c>
      <c r="C495" s="32" t="str" cm="1">
        <f t="array" aca="1" ref="C495" ca="1">INDEX(Cidades!$B$2:$B$307, RANDBETWEEN(1,300))</f>
        <v xml:space="preserve">CAIBI </v>
      </c>
      <c r="D495" s="218">
        <f t="shared" ca="1" si="21"/>
        <v>180</v>
      </c>
      <c r="E495" s="32" t="str">
        <f t="shared" ca="1" si="22"/>
        <v>Sofia</v>
      </c>
      <c r="F495" s="32"/>
      <c r="G495" s="32"/>
      <c r="H495" s="32" t="str">
        <f t="shared" ca="1" si="23"/>
        <v>TechVision</v>
      </c>
      <c r="I495" s="32"/>
      <c r="J495" s="125">
        <v>1615</v>
      </c>
      <c r="K495" s="32">
        <v>3</v>
      </c>
      <c r="L495" s="180">
        <v>45352</v>
      </c>
    </row>
    <row r="496" spans="2:12" x14ac:dyDescent="0.3">
      <c r="B496" s="182" t="str">
        <f ca="1">IF(ISNA(VLOOKUP(C496,Cidades!$B$2:$C$306,2,FALSE))= TRUE,"Outros",VLOOKUP(C496,Cidades!$B$2:$C$306,2,FALSE))</f>
        <v>REGIÃO LAGES</v>
      </c>
      <c r="C496" s="32" t="str" cm="1">
        <f t="array" aca="1" ref="C496" ca="1">INDEX(Cidades!$B$2:$B$307, RANDBETWEEN(1,300))</f>
        <v xml:space="preserve">SAO JOSE DO CERRITO </v>
      </c>
      <c r="D496" s="218">
        <f t="shared" ca="1" si="21"/>
        <v>426</v>
      </c>
      <c r="E496" s="32" t="str">
        <f t="shared" ca="1" si="22"/>
        <v>Rodrigo</v>
      </c>
      <c r="F496" s="32"/>
      <c r="G496" s="32"/>
      <c r="H496" s="32" t="str">
        <f t="shared" ca="1" si="23"/>
        <v>NextLevel</v>
      </c>
      <c r="I496" s="32"/>
      <c r="J496" s="125">
        <v>1615</v>
      </c>
      <c r="K496" s="32">
        <v>3</v>
      </c>
      <c r="L496" s="180">
        <v>45352</v>
      </c>
    </row>
    <row r="497" spans="2:12" x14ac:dyDescent="0.3">
      <c r="B497" s="182" t="str">
        <f ca="1">IF(ISNA(VLOOKUP(C497,Cidades!$B$2:$C$306,2,FALSE))= TRUE,"Outros",VLOOKUP(C497,Cidades!$B$2:$C$306,2,FALSE))</f>
        <v>REGIÃO LAGES</v>
      </c>
      <c r="C497" s="32" t="str" cm="1">
        <f t="array" aca="1" ref="C497" ca="1">INDEX(Cidades!$B$2:$B$307, RANDBETWEEN(1,300))</f>
        <v xml:space="preserve">ANITA GARIBALDI </v>
      </c>
      <c r="D497" s="218">
        <f t="shared" ca="1" si="21"/>
        <v>299</v>
      </c>
      <c r="E497" s="32" t="str">
        <f t="shared" ca="1" si="22"/>
        <v>Ana</v>
      </c>
      <c r="F497" s="32"/>
      <c r="G497" s="32"/>
      <c r="H497" s="32" t="str">
        <f t="shared" ca="1" si="23"/>
        <v>TechVision</v>
      </c>
      <c r="I497" s="32"/>
      <c r="J497" s="125">
        <v>1615</v>
      </c>
      <c r="K497" s="32">
        <v>3</v>
      </c>
      <c r="L497" s="180">
        <v>45352</v>
      </c>
    </row>
    <row r="498" spans="2:12" x14ac:dyDescent="0.3">
      <c r="B498" s="182" t="str">
        <f ca="1">IF(ISNA(VLOOKUP(C498,Cidades!$B$2:$C$306,2,FALSE))= TRUE,"Outros",VLOOKUP(C498,Cidades!$B$2:$C$306,2,FALSE))</f>
        <v>REGIÃO JOACABA</v>
      </c>
      <c r="C498" s="32" t="str" cm="1">
        <f t="array" aca="1" ref="C498" ca="1">INDEX(Cidades!$B$2:$B$307, RANDBETWEEN(1,300))</f>
        <v xml:space="preserve">JOACABA </v>
      </c>
      <c r="D498" s="218">
        <f t="shared" ca="1" si="21"/>
        <v>387</v>
      </c>
      <c r="E498" s="32" t="str">
        <f t="shared" ca="1" si="22"/>
        <v>Fernanda</v>
      </c>
      <c r="F498" s="32"/>
      <c r="G498" s="32"/>
      <c r="H498" s="32" t="str">
        <f t="shared" ca="1" si="23"/>
        <v>FutureNet</v>
      </c>
      <c r="I498" s="32"/>
      <c r="J498" s="125">
        <v>1615</v>
      </c>
      <c r="K498" s="32">
        <v>3</v>
      </c>
      <c r="L498" s="180">
        <v>45352</v>
      </c>
    </row>
    <row r="499" spans="2:12" x14ac:dyDescent="0.3">
      <c r="B499" s="182" t="str">
        <f ca="1">IF(ISNA(VLOOKUP(C499,Cidades!$B$2:$C$306,2,FALSE))= TRUE,"Outros",VLOOKUP(C499,Cidades!$B$2:$C$306,2,FALSE))</f>
        <v>REGIÃO RIO DO SUL</v>
      </c>
      <c r="C499" s="32" t="str" cm="1">
        <f t="array" aca="1" ref="C499" ca="1">INDEX(Cidades!$B$2:$B$307, RANDBETWEEN(1,300))</f>
        <v xml:space="preserve">JOSE BOITEUX </v>
      </c>
      <c r="D499" s="218">
        <f t="shared" ca="1" si="21"/>
        <v>356</v>
      </c>
      <c r="E499" s="32" t="str">
        <f t="shared" ca="1" si="22"/>
        <v>Mateus</v>
      </c>
      <c r="F499" s="32"/>
      <c r="G499" s="32"/>
      <c r="H499" s="32" t="str">
        <f t="shared" ca="1" si="23"/>
        <v>ClearVision</v>
      </c>
      <c r="I499" s="32"/>
      <c r="J499" s="125">
        <v>1615</v>
      </c>
      <c r="K499" s="32">
        <v>3</v>
      </c>
      <c r="L499" s="180">
        <v>45352</v>
      </c>
    </row>
    <row r="500" spans="2:12" x14ac:dyDescent="0.3">
      <c r="B500" s="182" t="str">
        <f ca="1">IF(ISNA(VLOOKUP(C500,Cidades!$B$2:$C$306,2,FALSE))= TRUE,"Outros",VLOOKUP(C500,Cidades!$B$2:$C$306,2,FALSE))</f>
        <v>REGIÃO CONCORDIA</v>
      </c>
      <c r="C500" s="32" t="str" cm="1">
        <f t="array" aca="1" ref="C500" ca="1">INDEX(Cidades!$B$2:$B$307, RANDBETWEEN(1,300))</f>
        <v xml:space="preserve">PERITIBA </v>
      </c>
      <c r="D500" s="218">
        <f t="shared" ca="1" si="21"/>
        <v>193</v>
      </c>
      <c r="E500" s="32" t="str">
        <f t="shared" ca="1" si="22"/>
        <v>Carolina</v>
      </c>
      <c r="F500" s="32"/>
      <c r="G500" s="32"/>
      <c r="H500" s="32" t="str">
        <f t="shared" ca="1" si="23"/>
        <v>InovaCorp</v>
      </c>
      <c r="I500" s="32"/>
      <c r="J500" s="125">
        <v>1615</v>
      </c>
      <c r="K500" s="32">
        <v>3</v>
      </c>
      <c r="L500" s="180">
        <v>45352</v>
      </c>
    </row>
    <row r="501" spans="2:12" x14ac:dyDescent="0.3">
      <c r="B501" s="182" t="str">
        <f ca="1">IF(ISNA(VLOOKUP(C501,Cidades!$B$2:$C$306,2,FALSE))= TRUE,"Outros",VLOOKUP(C501,Cidades!$B$2:$C$306,2,FALSE))</f>
        <v>REGIÃO CACADOR</v>
      </c>
      <c r="C501" s="32" t="str" cm="1">
        <f t="array" aca="1" ref="C501" ca="1">INDEX(Cidades!$B$2:$B$307, RANDBETWEEN(1,300))</f>
        <v xml:space="preserve">MATOS COSTA </v>
      </c>
      <c r="D501" s="218">
        <f t="shared" ca="1" si="21"/>
        <v>157</v>
      </c>
      <c r="E501" s="32" t="str">
        <f t="shared" ca="1" si="22"/>
        <v>Gabriela</v>
      </c>
      <c r="F501" s="32"/>
      <c r="G501" s="32"/>
      <c r="H501" s="32" t="str">
        <f t="shared" ca="1" si="23"/>
        <v>DataLink</v>
      </c>
      <c r="I501" s="32"/>
      <c r="J501" s="125">
        <v>1615</v>
      </c>
      <c r="K501" s="32">
        <v>3</v>
      </c>
      <c r="L501" s="180">
        <v>45352</v>
      </c>
    </row>
    <row r="502" spans="2:12" x14ac:dyDescent="0.3">
      <c r="B502" s="182" t="str">
        <f ca="1">IF(ISNA(VLOOKUP(C502,Cidades!$B$2:$C$306,2,FALSE))= TRUE,"Outros",VLOOKUP(C502,Cidades!$B$2:$C$306,2,FALSE))</f>
        <v>REGIÃO SMO</v>
      </c>
      <c r="C502" s="32" t="str" cm="1">
        <f t="array" aca="1" ref="C502" ca="1">INDEX(Cidades!$B$2:$B$307, RANDBETWEEN(1,300))</f>
        <v xml:space="preserve">MONDAI </v>
      </c>
      <c r="D502" s="218">
        <f t="shared" ca="1" si="21"/>
        <v>252</v>
      </c>
      <c r="E502" s="32" t="str">
        <f t="shared" ca="1" si="22"/>
        <v>Felipe</v>
      </c>
      <c r="F502" s="32"/>
      <c r="G502" s="32"/>
      <c r="H502" s="32" t="str">
        <f t="shared" ca="1" si="23"/>
        <v>TopLine</v>
      </c>
      <c r="I502" s="32"/>
      <c r="J502" s="125">
        <v>1615</v>
      </c>
      <c r="K502" s="32">
        <v>3</v>
      </c>
      <c r="L502" s="180">
        <v>45352</v>
      </c>
    </row>
    <row r="503" spans="2:12" x14ac:dyDescent="0.3">
      <c r="B503" s="182" t="str">
        <f ca="1">IF(ISNA(VLOOKUP(C503,Cidades!$B$2:$C$306,2,FALSE))= TRUE,"Outros",VLOOKUP(C503,Cidades!$B$2:$C$306,2,FALSE))</f>
        <v>REGIÃO JOINVILLE</v>
      </c>
      <c r="C503" s="32" t="str" cm="1">
        <f t="array" aca="1" ref="C503" ca="1">INDEX(Cidades!$B$2:$B$307, RANDBETWEEN(1,300))</f>
        <v xml:space="preserve">BARRA VELHA </v>
      </c>
      <c r="D503" s="218">
        <f t="shared" ca="1" si="21"/>
        <v>173</v>
      </c>
      <c r="E503" s="32" t="str">
        <f t="shared" ca="1" si="22"/>
        <v>Patrícia</v>
      </c>
      <c r="F503" s="32"/>
      <c r="G503" s="32"/>
      <c r="H503" s="32" t="str">
        <f t="shared" ca="1" si="23"/>
        <v>ClearVision</v>
      </c>
      <c r="I503" s="32"/>
      <c r="J503" s="125">
        <v>1615</v>
      </c>
      <c r="K503" s="32">
        <v>3</v>
      </c>
      <c r="L503" s="180">
        <v>45352</v>
      </c>
    </row>
    <row r="504" spans="2:12" x14ac:dyDescent="0.3">
      <c r="B504" s="182" t="str">
        <f ca="1">IF(ISNA(VLOOKUP(C504,Cidades!$B$2:$C$306,2,FALSE))= TRUE,"Outros",VLOOKUP(C504,Cidades!$B$2:$C$306,2,FALSE))</f>
        <v>REGIÃO RIO DO SUL</v>
      </c>
      <c r="C504" s="32" t="str" cm="1">
        <f t="array" aca="1" ref="C504" ca="1">INDEX(Cidades!$B$2:$B$307, RANDBETWEEN(1,300))</f>
        <v xml:space="preserve">WITMARSUM </v>
      </c>
      <c r="D504" s="218">
        <f t="shared" ca="1" si="21"/>
        <v>293</v>
      </c>
      <c r="E504" s="32" t="str">
        <f t="shared" ca="1" si="22"/>
        <v>Carolina</v>
      </c>
      <c r="F504" s="32"/>
      <c r="G504" s="32"/>
      <c r="H504" s="32" t="str">
        <f t="shared" ca="1" si="23"/>
        <v>NewAge</v>
      </c>
      <c r="I504" s="32"/>
      <c r="J504" s="125">
        <v>1615</v>
      </c>
      <c r="K504" s="32">
        <v>3</v>
      </c>
      <c r="L504" s="180">
        <v>45352</v>
      </c>
    </row>
    <row r="505" spans="2:12" x14ac:dyDescent="0.3">
      <c r="B505" s="182" t="str">
        <f ca="1">IF(ISNA(VLOOKUP(C505,Cidades!$B$2:$C$306,2,FALSE))= TRUE,"Outros",VLOOKUP(C505,Cidades!$B$2:$C$306,2,FALSE))</f>
        <v>REGIÃO CONCORDIA</v>
      </c>
      <c r="C505" s="32" t="str" cm="1">
        <f t="array" aca="1" ref="C505" ca="1">INDEX(Cidades!$B$2:$B$307, RANDBETWEEN(1,300))</f>
        <v xml:space="preserve">ARABUTA </v>
      </c>
      <c r="D505" s="218">
        <f t="shared" ca="1" si="21"/>
        <v>368</v>
      </c>
      <c r="E505" s="32" t="str">
        <f t="shared" ca="1" si="22"/>
        <v>Thiago</v>
      </c>
      <c r="F505" s="32"/>
      <c r="G505" s="32"/>
      <c r="H505" s="32" t="str">
        <f t="shared" ca="1" si="23"/>
        <v>NewAge</v>
      </c>
      <c r="I505" s="32"/>
      <c r="J505" s="125">
        <v>1615</v>
      </c>
      <c r="K505" s="32">
        <v>3</v>
      </c>
      <c r="L505" s="180">
        <v>45352</v>
      </c>
    </row>
    <row r="506" spans="2:12" x14ac:dyDescent="0.3">
      <c r="B506" s="182" t="str">
        <f ca="1">IF(ISNA(VLOOKUP(C506,Cidades!$B$2:$C$306,2,FALSE))= TRUE,"Outros",VLOOKUP(C506,Cidades!$B$2:$C$306,2,FALSE))</f>
        <v>REGIÃO JOACABA</v>
      </c>
      <c r="C506" s="32" t="str" cm="1">
        <f t="array" aca="1" ref="C506" ca="1">INDEX(Cidades!$B$2:$B$307, RANDBETWEEN(1,300))</f>
        <v xml:space="preserve">CATANDUVAS </v>
      </c>
      <c r="D506" s="218">
        <f t="shared" ca="1" si="21"/>
        <v>440</v>
      </c>
      <c r="E506" s="32" t="str">
        <f t="shared" ca="1" si="22"/>
        <v>Leonardo</v>
      </c>
      <c r="F506" s="32"/>
      <c r="G506" s="32"/>
      <c r="H506" s="32" t="str">
        <f t="shared" ca="1" si="23"/>
        <v>PrimeSoft</v>
      </c>
      <c r="I506" s="32"/>
      <c r="J506" s="125">
        <v>1615</v>
      </c>
      <c r="K506" s="32">
        <v>3</v>
      </c>
      <c r="L506" s="180">
        <v>45352</v>
      </c>
    </row>
    <row r="507" spans="2:12" x14ac:dyDescent="0.3">
      <c r="B507" s="182" t="str">
        <f ca="1">IF(ISNA(VLOOKUP(C507,Cidades!$B$2:$C$306,2,FALSE))= TRUE,"Outros",VLOOKUP(C507,Cidades!$B$2:$C$306,2,FALSE))</f>
        <v>REGIÃO XANXERE</v>
      </c>
      <c r="C507" s="32" t="str" cm="1">
        <f t="array" aca="1" ref="C507" ca="1">INDEX(Cidades!$B$2:$B$307, RANDBETWEEN(1,300))</f>
        <v xml:space="preserve">FAXINAL DOS GUEDES </v>
      </c>
      <c r="D507" s="218">
        <f t="shared" ca="1" si="21"/>
        <v>207</v>
      </c>
      <c r="E507" s="32" t="str">
        <f t="shared" ca="1" si="22"/>
        <v>André</v>
      </c>
      <c r="F507" s="32"/>
      <c r="G507" s="32"/>
      <c r="H507" s="32" t="str">
        <f t="shared" ca="1" si="23"/>
        <v>SecureNet</v>
      </c>
      <c r="I507" s="32"/>
      <c r="J507" s="125">
        <v>1615</v>
      </c>
      <c r="K507" s="32">
        <v>3</v>
      </c>
      <c r="L507" s="180">
        <v>45352</v>
      </c>
    </row>
    <row r="508" spans="2:12" x14ac:dyDescent="0.3">
      <c r="B508" s="182" t="str">
        <f ca="1">IF(ISNA(VLOOKUP(C508,Cidades!$B$2:$C$306,2,FALSE))= TRUE,"Outros",VLOOKUP(C508,Cidades!$B$2:$C$306,2,FALSE))</f>
        <v>REGIÃO VIDEIRA</v>
      </c>
      <c r="C508" s="32" t="str" cm="1">
        <f t="array" aca="1" ref="C508" ca="1">INDEX(Cidades!$B$2:$B$307, RANDBETWEEN(1,300))</f>
        <v xml:space="preserve">IBIAM </v>
      </c>
      <c r="D508" s="218">
        <f t="shared" ca="1" si="21"/>
        <v>170</v>
      </c>
      <c r="E508" s="32" t="str">
        <f t="shared" ca="1" si="22"/>
        <v>Beatriz</v>
      </c>
      <c r="F508" s="32"/>
      <c r="G508" s="32"/>
      <c r="H508" s="32" t="str">
        <f t="shared" ca="1" si="23"/>
        <v>PrimeSoft</v>
      </c>
      <c r="I508" s="32"/>
      <c r="J508" s="125">
        <v>1615</v>
      </c>
      <c r="K508" s="32">
        <v>3</v>
      </c>
      <c r="L508" s="180">
        <v>45352</v>
      </c>
    </row>
    <row r="509" spans="2:12" x14ac:dyDescent="0.3">
      <c r="B509" s="182" t="str">
        <f ca="1">IF(ISNA(VLOOKUP(C509,Cidades!$B$2:$C$306,2,FALSE))= TRUE,"Outros",VLOOKUP(C509,Cidades!$B$2:$C$306,2,FALSE))</f>
        <v>REGIÃO JOACABA</v>
      </c>
      <c r="C509" s="32" t="str" cm="1">
        <f t="array" aca="1" ref="C509" ca="1">INDEX(Cidades!$B$2:$B$307, RANDBETWEEN(1,300))</f>
        <v xml:space="preserve">HERVAL D OESTE </v>
      </c>
      <c r="D509" s="218">
        <f t="shared" ca="1" si="21"/>
        <v>182</v>
      </c>
      <c r="E509" s="32" t="str">
        <f t="shared" ca="1" si="22"/>
        <v>Maria</v>
      </c>
      <c r="F509" s="32"/>
      <c r="G509" s="32"/>
      <c r="H509" s="32" t="str">
        <f t="shared" ca="1" si="23"/>
        <v>MegaSystems</v>
      </c>
      <c r="I509" s="32"/>
      <c r="J509" s="125">
        <v>1615</v>
      </c>
      <c r="K509" s="32">
        <v>3</v>
      </c>
      <c r="L509" s="180">
        <v>45352</v>
      </c>
    </row>
    <row r="510" spans="2:12" x14ac:dyDescent="0.3">
      <c r="B510" s="182" t="str">
        <f ca="1">IF(ISNA(VLOOKUP(C510,Cidades!$B$2:$C$306,2,FALSE))= TRUE,"Outros",VLOOKUP(C510,Cidades!$B$2:$C$306,2,FALSE))</f>
        <v>REGIÃO CHAPECO</v>
      </c>
      <c r="C510" s="32" t="str" cm="1">
        <f t="array" aca="1" ref="C510" ca="1">INDEX(Cidades!$B$2:$B$307, RANDBETWEEN(1,300))</f>
        <v xml:space="preserve">UNIAO DO OESTE </v>
      </c>
      <c r="D510" s="218">
        <f t="shared" ca="1" si="21"/>
        <v>310</v>
      </c>
      <c r="E510" s="32" t="str">
        <f t="shared" ca="1" si="22"/>
        <v>Felipe</v>
      </c>
      <c r="F510" s="32"/>
      <c r="G510" s="32"/>
      <c r="H510" s="32" t="str">
        <f t="shared" ca="1" si="23"/>
        <v>NewAge</v>
      </c>
      <c r="I510" s="32"/>
      <c r="J510" s="125">
        <v>1615</v>
      </c>
      <c r="K510" s="32">
        <v>3</v>
      </c>
      <c r="L510" s="180">
        <v>45352</v>
      </c>
    </row>
    <row r="511" spans="2:12" x14ac:dyDescent="0.3">
      <c r="B511" s="182" t="str">
        <f ca="1">IF(ISNA(VLOOKUP(C511,Cidades!$B$2:$C$306,2,FALSE))= TRUE,"Outros",VLOOKUP(C511,Cidades!$B$2:$C$306,2,FALSE))</f>
        <v xml:space="preserve">REGIÃO CURITIBANOS </v>
      </c>
      <c r="C511" s="32" t="str" cm="1">
        <f t="array" aca="1" ref="C511" ca="1">INDEX(Cidades!$B$2:$B$307, RANDBETWEEN(1,300))</f>
        <v xml:space="preserve">MONTE CARLOS </v>
      </c>
      <c r="D511" s="218">
        <f t="shared" ca="1" si="21"/>
        <v>405</v>
      </c>
      <c r="E511" s="32" t="str">
        <f t="shared" ca="1" si="22"/>
        <v>Isabela</v>
      </c>
      <c r="F511" s="32"/>
      <c r="G511" s="32"/>
      <c r="H511" s="32" t="str">
        <f t="shared" ca="1" si="23"/>
        <v>MegaSystems</v>
      </c>
      <c r="I511" s="32"/>
      <c r="J511" s="125">
        <v>1615</v>
      </c>
      <c r="K511" s="32">
        <v>3</v>
      </c>
      <c r="L511" s="180">
        <v>45352</v>
      </c>
    </row>
    <row r="512" spans="2:12" x14ac:dyDescent="0.3">
      <c r="B512" s="182" t="str">
        <f ca="1">IF(ISNA(VLOOKUP(C512,Cidades!$B$2:$C$306,2,FALSE))= TRUE,"Outros",VLOOKUP(C512,Cidades!$B$2:$C$306,2,FALSE))</f>
        <v>REGIÃO CACADOR</v>
      </c>
      <c r="C512" s="32" t="str" cm="1">
        <f t="array" aca="1" ref="C512" ca="1">INDEX(Cidades!$B$2:$B$307, RANDBETWEEN(1,300))</f>
        <v xml:space="preserve">IOMERE </v>
      </c>
      <c r="D512" s="218">
        <f t="shared" ca="1" si="21"/>
        <v>320</v>
      </c>
      <c r="E512" s="32" t="str">
        <f t="shared" ca="1" si="22"/>
        <v>Gustavo</v>
      </c>
      <c r="F512" s="32"/>
      <c r="G512" s="32"/>
      <c r="H512" s="32" t="str">
        <f t="shared" ca="1" si="23"/>
        <v>SmartLink</v>
      </c>
      <c r="I512" s="32"/>
      <c r="J512" s="125">
        <v>1615</v>
      </c>
      <c r="K512" s="32">
        <v>3</v>
      </c>
      <c r="L512" s="180">
        <v>45352</v>
      </c>
    </row>
    <row r="513" spans="2:12" x14ac:dyDescent="0.3">
      <c r="B513" s="182" t="str">
        <f ca="1">IF(ISNA(VLOOKUP(C513,Cidades!$B$2:$C$306,2,FALSE))= TRUE,"Outros",VLOOKUP(C513,Cidades!$B$2:$C$306,2,FALSE))</f>
        <v>REGIÃO SESCON SUL - TIMBE DO SUL</v>
      </c>
      <c r="C513" s="32" t="str" cm="1">
        <f t="array" aca="1" ref="C513" ca="1">INDEX(Cidades!$B$2:$B$307, RANDBETWEEN(1,300))</f>
        <v xml:space="preserve">TIMBE DO SUL </v>
      </c>
      <c r="D513" s="218">
        <f t="shared" ca="1" si="21"/>
        <v>396</v>
      </c>
      <c r="E513" s="32" t="str">
        <f t="shared" ca="1" si="22"/>
        <v>Vanessa</v>
      </c>
      <c r="F513" s="32"/>
      <c r="G513" s="32"/>
      <c r="H513" s="32" t="str">
        <f t="shared" ca="1" si="23"/>
        <v>OpenFuture</v>
      </c>
      <c r="I513" s="32"/>
      <c r="J513" s="125">
        <v>1615</v>
      </c>
      <c r="K513" s="32">
        <v>3</v>
      </c>
      <c r="L513" s="180">
        <v>45352</v>
      </c>
    </row>
    <row r="514" spans="2:12" x14ac:dyDescent="0.3">
      <c r="B514" s="182" t="str">
        <f ca="1">IF(ISNA(VLOOKUP(C514,Cidades!$B$2:$C$306,2,FALSE))= TRUE,"Outros",VLOOKUP(C514,Cidades!$B$2:$C$306,2,FALSE))</f>
        <v>REGIÃO CACADOR</v>
      </c>
      <c r="C514" s="32" t="str" cm="1">
        <f t="array" aca="1" ref="C514" ca="1">INDEX(Cidades!$B$2:$B$307, RANDBETWEEN(1,300))</f>
        <v xml:space="preserve">LEBON REGIS </v>
      </c>
      <c r="D514" s="218">
        <f t="shared" ca="1" si="21"/>
        <v>263</v>
      </c>
      <c r="E514" s="32" t="str">
        <f t="shared" ca="1" si="22"/>
        <v>Beatriz</v>
      </c>
      <c r="F514" s="32"/>
      <c r="G514" s="32"/>
      <c r="H514" s="32" t="str">
        <f t="shared" ca="1" si="23"/>
        <v>MaxiSolutions</v>
      </c>
      <c r="I514" s="32"/>
      <c r="J514" s="125">
        <v>1615</v>
      </c>
      <c r="K514" s="32">
        <v>3</v>
      </c>
      <c r="L514" s="180">
        <v>45352</v>
      </c>
    </row>
    <row r="515" spans="2:12" x14ac:dyDescent="0.3">
      <c r="B515" s="182" t="str">
        <f ca="1">IF(ISNA(VLOOKUP(C515,Cidades!$B$2:$C$306,2,FALSE))= TRUE,"Outros",VLOOKUP(C515,Cidades!$B$2:$C$306,2,FALSE))</f>
        <v>REGIÃO SESCON SUL - PEDRAS GRANDES</v>
      </c>
      <c r="C515" s="32" t="str" cm="1">
        <f t="array" aca="1" ref="C515" ca="1">INDEX(Cidades!$B$2:$B$307, RANDBETWEEN(1,300))</f>
        <v xml:space="preserve">PEDRAS GRANDES </v>
      </c>
      <c r="D515" s="218">
        <f t="shared" ca="1" si="21"/>
        <v>216</v>
      </c>
      <c r="E515" s="32" t="str">
        <f t="shared" ca="1" si="22"/>
        <v>Carolina</v>
      </c>
      <c r="F515" s="32"/>
      <c r="G515" s="32"/>
      <c r="H515" s="32" t="str">
        <f t="shared" ca="1" si="23"/>
        <v>UrbanGroup</v>
      </c>
      <c r="I515" s="32"/>
      <c r="J515" s="125">
        <v>1615</v>
      </c>
      <c r="K515" s="32">
        <v>3</v>
      </c>
      <c r="L515" s="180">
        <v>45352</v>
      </c>
    </row>
    <row r="516" spans="2:12" x14ac:dyDescent="0.3">
      <c r="B516" s="182" t="str">
        <f ca="1">IF(ISNA(VLOOKUP(C516,Cidades!$B$2:$C$306,2,FALSE))= TRUE,"Outros",VLOOKUP(C516,Cidades!$B$2:$C$306,2,FALSE))</f>
        <v>REGIÃO SESCON SUL - TURVO</v>
      </c>
      <c r="C516" s="32" t="str" cm="1">
        <f t="array" aca="1" ref="C516" ca="1">INDEX(Cidades!$B$2:$B$307, RANDBETWEEN(1,300))</f>
        <v xml:space="preserve">TURVO </v>
      </c>
      <c r="D516" s="218">
        <f t="shared" ref="D516:D579" ca="1" si="24">RANDBETWEEN(149.9,459.9)</f>
        <v>268</v>
      </c>
      <c r="E516" s="32" t="str">
        <f t="shared" ref="E516:E579" ca="1" si="25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André</v>
      </c>
      <c r="F516" s="32"/>
      <c r="G516" s="32"/>
      <c r="H516" s="32" t="str">
        <f t="shared" ref="H516:H579" ca="1" si="26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SkySolutions</v>
      </c>
      <c r="I516" s="32"/>
      <c r="J516" s="125">
        <v>1615</v>
      </c>
      <c r="K516" s="32">
        <v>3</v>
      </c>
      <c r="L516" s="180">
        <v>45352</v>
      </c>
    </row>
    <row r="517" spans="2:12" x14ac:dyDescent="0.3">
      <c r="B517" s="182" t="str">
        <f ca="1">IF(ISNA(VLOOKUP(C517,Cidades!$B$2:$C$306,2,FALSE))= TRUE,"Outros",VLOOKUP(C517,Cidades!$B$2:$C$306,2,FALSE))</f>
        <v>REGIÃO SMO</v>
      </c>
      <c r="C517" s="32" t="str" cm="1">
        <f t="array" aca="1" ref="C517" ca="1">INDEX(Cidades!$B$2:$B$307, RANDBETWEEN(1,300))</f>
        <v xml:space="preserve">PARAISO </v>
      </c>
      <c r="D517" s="218">
        <f t="shared" ca="1" si="24"/>
        <v>185</v>
      </c>
      <c r="E517" s="32" t="str">
        <f t="shared" ca="1" si="25"/>
        <v>Larissa</v>
      </c>
      <c r="F517" s="32"/>
      <c r="G517" s="32"/>
      <c r="H517" s="32" t="str">
        <f t="shared" ca="1" si="26"/>
        <v>SmartLink</v>
      </c>
      <c r="I517" s="32"/>
      <c r="J517" s="125">
        <v>1615</v>
      </c>
      <c r="K517" s="32">
        <v>3</v>
      </c>
      <c r="L517" s="180">
        <v>45352</v>
      </c>
    </row>
    <row r="518" spans="2:12" x14ac:dyDescent="0.3">
      <c r="B518" s="182" t="str">
        <f ca="1">IF(ISNA(VLOOKUP(C518,Cidades!$B$2:$C$306,2,FALSE))= TRUE,"Outros",VLOOKUP(C518,Cidades!$B$2:$C$306,2,FALSE))</f>
        <v>REGIÃO SMO</v>
      </c>
      <c r="C518" s="32" t="str" cm="1">
        <f t="array" aca="1" ref="C518" ca="1">INDEX(Cidades!$B$2:$B$307, RANDBETWEEN(1,300))</f>
        <v xml:space="preserve">PALMA SOLA </v>
      </c>
      <c r="D518" s="218">
        <f t="shared" ca="1" si="24"/>
        <v>358</v>
      </c>
      <c r="E518" s="32" t="str">
        <f t="shared" ca="1" si="25"/>
        <v>Sofia</v>
      </c>
      <c r="F518" s="32"/>
      <c r="G518" s="32"/>
      <c r="H518" s="32" t="str">
        <f t="shared" ca="1" si="26"/>
        <v>PowerLine</v>
      </c>
      <c r="I518" s="32"/>
      <c r="J518" s="125">
        <v>1615</v>
      </c>
      <c r="K518" s="32">
        <v>3</v>
      </c>
      <c r="L518" s="180">
        <v>45352</v>
      </c>
    </row>
    <row r="519" spans="2:12" x14ac:dyDescent="0.3">
      <c r="B519" s="182" t="str">
        <f ca="1">IF(ISNA(VLOOKUP(C519,Cidades!$B$2:$C$306,2,FALSE))= TRUE,"Outros",VLOOKUP(C519,Cidades!$B$2:$C$306,2,FALSE))</f>
        <v>REGIÃO LAGES</v>
      </c>
      <c r="C519" s="32" t="str" cm="1">
        <f t="array" aca="1" ref="C519" ca="1">INDEX(Cidades!$B$2:$B$307, RANDBETWEEN(1,300))</f>
        <v xml:space="preserve">CAMPO BELO DO SUL </v>
      </c>
      <c r="D519" s="218">
        <f t="shared" ca="1" si="24"/>
        <v>370</v>
      </c>
      <c r="E519" s="32" t="str">
        <f t="shared" ca="1" si="25"/>
        <v>Carolina</v>
      </c>
      <c r="F519" s="32"/>
      <c r="G519" s="32"/>
      <c r="H519" s="32" t="str">
        <f t="shared" ca="1" si="26"/>
        <v>LifeCorp</v>
      </c>
      <c r="I519" s="32"/>
      <c r="J519" s="125">
        <v>1615</v>
      </c>
      <c r="K519" s="32">
        <v>3</v>
      </c>
      <c r="L519" s="180">
        <v>45352</v>
      </c>
    </row>
    <row r="520" spans="2:12" x14ac:dyDescent="0.3">
      <c r="B520" s="182" t="str">
        <f ca="1">IF(ISNA(VLOOKUP(C520,Cidades!$B$2:$C$306,2,FALSE))= TRUE,"Outros",VLOOKUP(C520,Cidades!$B$2:$C$306,2,FALSE))</f>
        <v>REGIÃO SMO</v>
      </c>
      <c r="C520" s="32" t="str" cm="1">
        <f t="array" aca="1" ref="C520" ca="1">INDEX(Cidades!$B$2:$B$307, RANDBETWEEN(1,300))</f>
        <v xml:space="preserve">DIONISIO CERQUEIRA </v>
      </c>
      <c r="D520" s="218">
        <f t="shared" ca="1" si="24"/>
        <v>284</v>
      </c>
      <c r="E520" s="32" t="str">
        <f t="shared" ca="1" si="25"/>
        <v>Pedro</v>
      </c>
      <c r="F520" s="32"/>
      <c r="G520" s="32"/>
      <c r="H520" s="32" t="str">
        <f t="shared" ca="1" si="26"/>
        <v>TechVision</v>
      </c>
      <c r="I520" s="32"/>
      <c r="J520" s="125">
        <v>1615</v>
      </c>
      <c r="K520" s="32">
        <v>3</v>
      </c>
      <c r="L520" s="180">
        <v>45352</v>
      </c>
    </row>
    <row r="521" spans="2:12" x14ac:dyDescent="0.3">
      <c r="B521" s="182" t="str">
        <f ca="1">IF(ISNA(VLOOKUP(C521,Cidades!$B$2:$C$306,2,FALSE))= TRUE,"Outros",VLOOKUP(C521,Cidades!$B$2:$C$306,2,FALSE))</f>
        <v>REGIÃO SMO</v>
      </c>
      <c r="C521" s="32" t="str" cm="1">
        <f t="array" aca="1" ref="C521" ca="1">INDEX(Cidades!$B$2:$B$307, RANDBETWEEN(1,300))</f>
        <v xml:space="preserve">SAO MIGUEL DO OESTE </v>
      </c>
      <c r="D521" s="218">
        <f t="shared" ca="1" si="24"/>
        <v>288</v>
      </c>
      <c r="E521" s="32" t="str">
        <f t="shared" ca="1" si="25"/>
        <v>Pedro</v>
      </c>
      <c r="F521" s="32"/>
      <c r="G521" s="32"/>
      <c r="H521" s="32" t="str">
        <f t="shared" ca="1" si="26"/>
        <v>TechVision</v>
      </c>
      <c r="I521" s="32"/>
      <c r="J521" s="125">
        <v>1615</v>
      </c>
      <c r="K521" s="32">
        <v>3</v>
      </c>
      <c r="L521" s="180">
        <v>45352</v>
      </c>
    </row>
    <row r="522" spans="2:12" x14ac:dyDescent="0.3">
      <c r="B522" s="182" t="str">
        <f ca="1">IF(ISNA(VLOOKUP(C522,Cidades!$B$2:$C$306,2,FALSE))= TRUE,"Outros",VLOOKUP(C522,Cidades!$B$2:$C$306,2,FALSE))</f>
        <v>REGIÃO LAGES</v>
      </c>
      <c r="C522" s="32" t="str" cm="1">
        <f t="array" aca="1" ref="C522" ca="1">INDEX(Cidades!$B$2:$B$307, RANDBETWEEN(1,300))</f>
        <v xml:space="preserve">OTACILIO COSTA </v>
      </c>
      <c r="D522" s="218">
        <f t="shared" ca="1" si="24"/>
        <v>335</v>
      </c>
      <c r="E522" s="32" t="str">
        <f t="shared" ca="1" si="25"/>
        <v>Carla</v>
      </c>
      <c r="F522" s="32"/>
      <c r="G522" s="32"/>
      <c r="H522" s="32" t="str">
        <f t="shared" ca="1" si="26"/>
        <v>NovaTec</v>
      </c>
      <c r="I522" s="32"/>
      <c r="J522" s="125">
        <v>1615</v>
      </c>
      <c r="K522" s="32">
        <v>3</v>
      </c>
      <c r="L522" s="180">
        <v>45352</v>
      </c>
    </row>
    <row r="523" spans="2:12" x14ac:dyDescent="0.3">
      <c r="B523" s="182" t="str">
        <f ca="1">IF(ISNA(VLOOKUP(C523,Cidades!$B$2:$C$306,2,FALSE))= TRUE,"Outros",VLOOKUP(C523,Cidades!$B$2:$C$306,2,FALSE))</f>
        <v>REGIÃO CONCORDIA</v>
      </c>
      <c r="C523" s="32" t="str" cm="1">
        <f t="array" aca="1" ref="C523" ca="1">INDEX(Cidades!$B$2:$B$307, RANDBETWEEN(1,300))</f>
        <v xml:space="preserve">IRANI </v>
      </c>
      <c r="D523" s="218">
        <f t="shared" ca="1" si="24"/>
        <v>202</v>
      </c>
      <c r="E523" s="32" t="str">
        <f t="shared" ca="1" si="25"/>
        <v>Carolina</v>
      </c>
      <c r="F523" s="32"/>
      <c r="G523" s="32"/>
      <c r="H523" s="32" t="str">
        <f t="shared" ca="1" si="26"/>
        <v>NextLevel</v>
      </c>
      <c r="I523" s="32"/>
      <c r="J523" s="125">
        <v>1619</v>
      </c>
      <c r="K523" s="32">
        <v>3</v>
      </c>
      <c r="L523" s="180">
        <v>45352</v>
      </c>
    </row>
    <row r="524" spans="2:12" x14ac:dyDescent="0.3">
      <c r="B524" s="182" t="str">
        <f ca="1">IF(ISNA(VLOOKUP(C524,Cidades!$B$2:$C$306,2,FALSE))= TRUE,"Outros",VLOOKUP(C524,Cidades!$B$2:$C$306,2,FALSE))</f>
        <v xml:space="preserve">REGIÃO CURITIBANOS </v>
      </c>
      <c r="C524" s="32" t="str" cm="1">
        <f t="array" aca="1" ref="C524" ca="1">INDEX(Cidades!$B$2:$B$307, RANDBETWEEN(1,300))</f>
        <v xml:space="preserve">SAO CRISTOVAO DO SUL </v>
      </c>
      <c r="D524" s="218">
        <f t="shared" ca="1" si="24"/>
        <v>420</v>
      </c>
      <c r="E524" s="32" t="str">
        <f t="shared" ca="1" si="25"/>
        <v>Sofia</v>
      </c>
      <c r="F524" s="32"/>
      <c r="G524" s="32"/>
      <c r="H524" s="32" t="str">
        <f t="shared" ca="1" si="26"/>
        <v>InovaCorp</v>
      </c>
      <c r="I524" s="32"/>
      <c r="J524" s="125">
        <v>1619</v>
      </c>
      <c r="K524" s="32">
        <v>3</v>
      </c>
      <c r="L524" s="180">
        <v>45352</v>
      </c>
    </row>
    <row r="525" spans="2:12" x14ac:dyDescent="0.3">
      <c r="B525" s="182" t="str">
        <f ca="1">IF(ISNA(VLOOKUP(C525,Cidades!$B$2:$C$306,2,FALSE))= TRUE,"Outros",VLOOKUP(C525,Cidades!$B$2:$C$306,2,FALSE))</f>
        <v>REGIÃO SESCON SUL - NOVA VENEZA</v>
      </c>
      <c r="C525" s="32" t="str" cm="1">
        <f t="array" aca="1" ref="C525" ca="1">INDEX(Cidades!$B$2:$B$307, RANDBETWEEN(1,300))</f>
        <v xml:space="preserve">NOVA VENEZA </v>
      </c>
      <c r="D525" s="218">
        <f t="shared" ca="1" si="24"/>
        <v>260</v>
      </c>
      <c r="E525" s="32" t="str">
        <f t="shared" ca="1" si="25"/>
        <v>Sofia</v>
      </c>
      <c r="F525" s="32"/>
      <c r="G525" s="32"/>
      <c r="H525" s="32" t="str">
        <f t="shared" ca="1" si="26"/>
        <v>SmartLink</v>
      </c>
      <c r="I525" s="32"/>
      <c r="J525" s="125">
        <v>1619</v>
      </c>
      <c r="K525" s="32">
        <v>3</v>
      </c>
      <c r="L525" s="180">
        <v>45352</v>
      </c>
    </row>
    <row r="526" spans="2:12" x14ac:dyDescent="0.3">
      <c r="B526" s="182" t="str">
        <f ca="1">IF(ISNA(VLOOKUP(C526,Cidades!$B$2:$C$306,2,FALSE))= TRUE,"Outros",VLOOKUP(C526,Cidades!$B$2:$C$306,2,FALSE))</f>
        <v>REGIÃO GF - LEOBERTO LEAL</v>
      </c>
      <c r="C526" s="32" t="str" cm="1">
        <f t="array" aca="1" ref="C526" ca="1">INDEX(Cidades!$B$2:$B$307, RANDBETWEEN(1,300))</f>
        <v xml:space="preserve">LEOBERTO LEAL </v>
      </c>
      <c r="D526" s="218">
        <f t="shared" ca="1" si="24"/>
        <v>283</v>
      </c>
      <c r="E526" s="32" t="str">
        <f t="shared" ca="1" si="25"/>
        <v>Gabriela</v>
      </c>
      <c r="F526" s="32"/>
      <c r="G526" s="32"/>
      <c r="H526" s="32" t="str">
        <f t="shared" ca="1" si="26"/>
        <v>SkySolutions</v>
      </c>
      <c r="I526" s="32"/>
      <c r="J526" s="125">
        <v>1619</v>
      </c>
      <c r="K526" s="32">
        <v>3</v>
      </c>
      <c r="L526" s="180">
        <v>45352</v>
      </c>
    </row>
    <row r="527" spans="2:12" x14ac:dyDescent="0.3">
      <c r="B527" s="182" t="str">
        <f ca="1">IF(ISNA(VLOOKUP(C527,Cidades!$B$2:$C$306,2,FALSE))= TRUE,"Outros",VLOOKUP(C527,Cidades!$B$2:$C$306,2,FALSE))</f>
        <v>REGIÃO JOACABA</v>
      </c>
      <c r="C527" s="32" t="str" cm="1">
        <f t="array" aca="1" ref="C527" ca="1">INDEX(Cidades!$B$2:$B$307, RANDBETWEEN(1,300))</f>
        <v xml:space="preserve">AGUA DOCE </v>
      </c>
      <c r="D527" s="218">
        <f t="shared" ca="1" si="24"/>
        <v>182</v>
      </c>
      <c r="E527" s="32" t="str">
        <f t="shared" ca="1" si="25"/>
        <v>Thiago</v>
      </c>
      <c r="F527" s="32"/>
      <c r="G527" s="32"/>
      <c r="H527" s="32" t="str">
        <f t="shared" ca="1" si="26"/>
        <v>FastMove</v>
      </c>
      <c r="I527" s="32"/>
      <c r="J527" s="125">
        <v>1619</v>
      </c>
      <c r="K527" s="32">
        <v>3</v>
      </c>
      <c r="L527" s="180">
        <v>45352</v>
      </c>
    </row>
    <row r="528" spans="2:12" x14ac:dyDescent="0.3">
      <c r="B528" s="182" t="str">
        <f ca="1">IF(ISNA(VLOOKUP(C528,Cidades!$B$2:$C$306,2,FALSE))= TRUE,"Outros",VLOOKUP(C528,Cidades!$B$2:$C$306,2,FALSE))</f>
        <v>REGIÃO SESCON SUL - SAO JOAO DO SUL</v>
      </c>
      <c r="C528" s="32" t="str" cm="1">
        <f t="array" aca="1" ref="C528" ca="1">INDEX(Cidades!$B$2:$B$307, RANDBETWEEN(1,300))</f>
        <v xml:space="preserve">SAO JOAO DO SUL </v>
      </c>
      <c r="D528" s="218">
        <f t="shared" ca="1" si="24"/>
        <v>154</v>
      </c>
      <c r="E528" s="32" t="str">
        <f t="shared" ca="1" si="25"/>
        <v>Carla</v>
      </c>
      <c r="F528" s="32"/>
      <c r="G528" s="32"/>
      <c r="H528" s="32" t="str">
        <f t="shared" ca="1" si="26"/>
        <v>SecureNet</v>
      </c>
      <c r="I528" s="32"/>
      <c r="J528" s="125">
        <v>1619</v>
      </c>
      <c r="K528" s="32">
        <v>3</v>
      </c>
      <c r="L528" s="180">
        <v>45352</v>
      </c>
    </row>
    <row r="529" spans="2:12" x14ac:dyDescent="0.3">
      <c r="B529" s="182" t="str">
        <f ca="1">IF(ISNA(VLOOKUP(C529,Cidades!$B$2:$C$306,2,FALSE))= TRUE,"Outros",VLOOKUP(C529,Cidades!$B$2:$C$306,2,FALSE))</f>
        <v>REGIÃO BNU - RODEIO</v>
      </c>
      <c r="C529" s="32" t="str" cm="1">
        <f t="array" aca="1" ref="C529" ca="1">INDEX(Cidades!$B$2:$B$307, RANDBETWEEN(1,300))</f>
        <v xml:space="preserve">RODEIO </v>
      </c>
      <c r="D529" s="218">
        <f t="shared" ca="1" si="24"/>
        <v>179</v>
      </c>
      <c r="E529" s="32" t="str">
        <f t="shared" ca="1" si="25"/>
        <v>Larissa</v>
      </c>
      <c r="F529" s="32"/>
      <c r="G529" s="32"/>
      <c r="H529" s="32" t="str">
        <f t="shared" ca="1" si="26"/>
        <v>WorldConnect</v>
      </c>
      <c r="I529" s="32"/>
      <c r="J529" s="125">
        <v>1619</v>
      </c>
      <c r="K529" s="32">
        <v>3</v>
      </c>
      <c r="L529" s="180">
        <v>45352</v>
      </c>
    </row>
    <row r="530" spans="2:12" x14ac:dyDescent="0.3">
      <c r="B530" s="182" t="str">
        <f ca="1">IF(ISNA(VLOOKUP(C530,Cidades!$B$2:$C$306,2,FALSE))= TRUE,"Outros",VLOOKUP(C530,Cidades!$B$2:$C$306,2,FALSE))</f>
        <v>REGIÃO VIDEIRA</v>
      </c>
      <c r="C530" s="32" t="str" cm="1">
        <f t="array" aca="1" ref="C530" ca="1">INDEX(Cidades!$B$2:$B$307, RANDBETWEEN(1,300))</f>
        <v xml:space="preserve">PINHEIRO PRETO </v>
      </c>
      <c r="D530" s="218">
        <f t="shared" ca="1" si="24"/>
        <v>385</v>
      </c>
      <c r="E530" s="32" t="str">
        <f t="shared" ca="1" si="25"/>
        <v>Larissa</v>
      </c>
      <c r="F530" s="32"/>
      <c r="G530" s="32"/>
      <c r="H530" s="32" t="str">
        <f t="shared" ca="1" si="26"/>
        <v>FlexiTech</v>
      </c>
      <c r="I530" s="32"/>
      <c r="J530" s="125">
        <v>1619</v>
      </c>
      <c r="K530" s="32">
        <v>3</v>
      </c>
      <c r="L530" s="180">
        <v>45352</v>
      </c>
    </row>
    <row r="531" spans="2:12" x14ac:dyDescent="0.3">
      <c r="B531" s="182" t="str">
        <f ca="1">IF(ISNA(VLOOKUP(C531,Cidades!$B$2:$C$306,2,FALSE))= TRUE,"Outros",VLOOKUP(C531,Cidades!$B$2:$C$306,2,FALSE))</f>
        <v>REGIÃO SMO</v>
      </c>
      <c r="C531" s="32" t="str" cm="1">
        <f t="array" aca="1" ref="C531" ca="1">INDEX(Cidades!$B$2:$B$307, RANDBETWEEN(1,300))</f>
        <v xml:space="preserve">SAO BERNADINHO </v>
      </c>
      <c r="D531" s="218">
        <f t="shared" ca="1" si="24"/>
        <v>410</v>
      </c>
      <c r="E531" s="32" t="str">
        <f t="shared" ca="1" si="25"/>
        <v>Mateus</v>
      </c>
      <c r="F531" s="32"/>
      <c r="G531" s="32"/>
      <c r="H531" s="32" t="str">
        <f t="shared" ca="1" si="26"/>
        <v>SkySolutions</v>
      </c>
      <c r="I531" s="32"/>
      <c r="J531" s="125">
        <v>1619</v>
      </c>
      <c r="K531" s="32">
        <v>3</v>
      </c>
      <c r="L531" s="180">
        <v>45352</v>
      </c>
    </row>
    <row r="532" spans="2:12" x14ac:dyDescent="0.3">
      <c r="B532" s="182" t="str">
        <f ca="1">IF(ISNA(VLOOKUP(C532,Cidades!$B$2:$C$306,2,FALSE))= TRUE,"Outros",VLOOKUP(C532,Cidades!$B$2:$C$306,2,FALSE))</f>
        <v>REGIÃO GF - AGUAS MORNAS</v>
      </c>
      <c r="C532" s="32" t="str" cm="1">
        <f t="array" aca="1" ref="C532" ca="1">INDEX(Cidades!$B$2:$B$307, RANDBETWEEN(1,300))</f>
        <v xml:space="preserve">AGUAS MORNAS </v>
      </c>
      <c r="D532" s="218">
        <f t="shared" ca="1" si="24"/>
        <v>255</v>
      </c>
      <c r="E532" s="32" t="str">
        <f t="shared" ca="1" si="25"/>
        <v>Rafael</v>
      </c>
      <c r="F532" s="32"/>
      <c r="G532" s="32"/>
      <c r="H532" s="32" t="str">
        <f t="shared" ca="1" si="26"/>
        <v>BrightMind</v>
      </c>
      <c r="I532" s="32"/>
      <c r="J532" s="125">
        <v>1619</v>
      </c>
      <c r="K532" s="32">
        <v>3</v>
      </c>
      <c r="L532" s="180">
        <v>45352</v>
      </c>
    </row>
    <row r="533" spans="2:12" x14ac:dyDescent="0.3">
      <c r="B533" s="182" t="str">
        <f ca="1">IF(ISNA(VLOOKUP(C533,Cidades!$B$2:$C$306,2,FALSE))= TRUE,"Outros",VLOOKUP(C533,Cidades!$B$2:$C$306,2,FALSE))</f>
        <v>REGIÃO JOACABA</v>
      </c>
      <c r="C533" s="32" t="str" cm="1">
        <f t="array" aca="1" ref="C533" ca="1">INDEX(Cidades!$B$2:$B$307, RANDBETWEEN(1,300))</f>
        <v xml:space="preserve">CAPINZAL </v>
      </c>
      <c r="D533" s="218">
        <f t="shared" ca="1" si="24"/>
        <v>254</v>
      </c>
      <c r="E533" s="32" t="str">
        <f t="shared" ca="1" si="25"/>
        <v>Beatriz</v>
      </c>
      <c r="F533" s="32"/>
      <c r="G533" s="32"/>
      <c r="H533" s="32" t="str">
        <f t="shared" ca="1" si="26"/>
        <v>NewAge</v>
      </c>
      <c r="I533" s="32"/>
      <c r="J533" s="125">
        <v>1619</v>
      </c>
      <c r="K533" s="32">
        <v>3</v>
      </c>
      <c r="L533" s="180">
        <v>45352</v>
      </c>
    </row>
    <row r="534" spans="2:12" x14ac:dyDescent="0.3">
      <c r="B534" s="182" t="str">
        <f ca="1">IF(ISNA(VLOOKUP(C534,Cidades!$B$2:$C$306,2,FALSE))= TRUE,"Outros",VLOOKUP(C534,Cidades!$B$2:$C$306,2,FALSE))</f>
        <v>REGIÃO JOACABA</v>
      </c>
      <c r="C534" s="32" t="str" cm="1">
        <f t="array" aca="1" ref="C534" ca="1">INDEX(Cidades!$B$2:$B$307, RANDBETWEEN(1,300))</f>
        <v xml:space="preserve">ZORTEA </v>
      </c>
      <c r="D534" s="218">
        <f t="shared" ca="1" si="24"/>
        <v>198</v>
      </c>
      <c r="E534" s="32" t="str">
        <f t="shared" ca="1" si="25"/>
        <v>Ana</v>
      </c>
      <c r="F534" s="32"/>
      <c r="G534" s="32"/>
      <c r="H534" s="32" t="str">
        <f t="shared" ca="1" si="26"/>
        <v>PowerLine</v>
      </c>
      <c r="I534" s="32"/>
      <c r="J534" s="125">
        <v>1619</v>
      </c>
      <c r="K534" s="32">
        <v>3</v>
      </c>
      <c r="L534" s="180">
        <v>45352</v>
      </c>
    </row>
    <row r="535" spans="2:12" x14ac:dyDescent="0.3">
      <c r="B535" s="182" t="str">
        <f ca="1">IF(ISNA(VLOOKUP(C535,Cidades!$B$2:$C$306,2,FALSE))= TRUE,"Outros",VLOOKUP(C535,Cidades!$B$2:$C$306,2,FALSE))</f>
        <v xml:space="preserve">REGIÃO ITAJAI </v>
      </c>
      <c r="C535" s="32" t="str" cm="1">
        <f t="array" aca="1" ref="C535" ca="1">INDEX(Cidades!$B$2:$B$307, RANDBETWEEN(1,300))</f>
        <v xml:space="preserve">PIÇARRAS </v>
      </c>
      <c r="D535" s="218">
        <f t="shared" ca="1" si="24"/>
        <v>206</v>
      </c>
      <c r="E535" s="32" t="str">
        <f t="shared" ca="1" si="25"/>
        <v>Rafael</v>
      </c>
      <c r="F535" s="32"/>
      <c r="G535" s="32"/>
      <c r="H535" s="32" t="str">
        <f t="shared" ca="1" si="26"/>
        <v>TopLine</v>
      </c>
      <c r="I535" s="32"/>
      <c r="J535" s="125">
        <v>1619</v>
      </c>
      <c r="K535" s="32">
        <v>3</v>
      </c>
      <c r="L535" s="180">
        <v>45352</v>
      </c>
    </row>
    <row r="536" spans="2:12" x14ac:dyDescent="0.3">
      <c r="B536" s="182" t="str">
        <f ca="1">IF(ISNA(VLOOKUP(C536,Cidades!$B$2:$C$306,2,FALSE))= TRUE,"Outros",VLOOKUP(C536,Cidades!$B$2:$C$306,2,FALSE))</f>
        <v>REGIÃO SESCON SUL - LAGUNA</v>
      </c>
      <c r="C536" s="32" t="str" cm="1">
        <f t="array" aca="1" ref="C536" ca="1">INDEX(Cidades!$B$2:$B$307, RANDBETWEEN(1,300))</f>
        <v xml:space="preserve">LAGUNA </v>
      </c>
      <c r="D536" s="218">
        <f t="shared" ca="1" si="24"/>
        <v>236</v>
      </c>
      <c r="E536" s="32" t="str">
        <f t="shared" ca="1" si="25"/>
        <v>André</v>
      </c>
      <c r="F536" s="32"/>
      <c r="G536" s="32"/>
      <c r="H536" s="32" t="str">
        <f t="shared" ca="1" si="26"/>
        <v>NextLevel</v>
      </c>
      <c r="I536" s="32"/>
      <c r="J536" s="125">
        <v>1619</v>
      </c>
      <c r="K536" s="32">
        <v>3</v>
      </c>
      <c r="L536" s="180">
        <v>45352</v>
      </c>
    </row>
    <row r="537" spans="2:12" x14ac:dyDescent="0.3">
      <c r="B537" s="182" t="str">
        <f ca="1">IF(ISNA(VLOOKUP(C537,Cidades!$B$2:$C$306,2,FALSE))= TRUE,"Outros",VLOOKUP(C537,Cidades!$B$2:$C$306,2,FALSE))</f>
        <v>REGIÃO GF - SAO P. DE ALCANTARA</v>
      </c>
      <c r="C537" s="32" t="str" cm="1">
        <f t="array" aca="1" ref="C537" ca="1">INDEX(Cidades!$B$2:$B$307, RANDBETWEEN(1,300))</f>
        <v xml:space="preserve">SAO P. DE ALCANTARA </v>
      </c>
      <c r="D537" s="218">
        <f t="shared" ca="1" si="24"/>
        <v>357</v>
      </c>
      <c r="E537" s="32" t="str">
        <f t="shared" ca="1" si="25"/>
        <v>Ricardo</v>
      </c>
      <c r="F537" s="32"/>
      <c r="G537" s="32"/>
      <c r="H537" s="32" t="str">
        <f t="shared" ca="1" si="26"/>
        <v>SmartWay</v>
      </c>
      <c r="I537" s="32"/>
      <c r="J537" s="125">
        <v>1619</v>
      </c>
      <c r="K537" s="32">
        <v>3</v>
      </c>
      <c r="L537" s="180">
        <v>45352</v>
      </c>
    </row>
    <row r="538" spans="2:12" x14ac:dyDescent="0.3">
      <c r="B538" s="182" t="str">
        <f ca="1">IF(ISNA(VLOOKUP(C538,Cidades!$B$2:$C$306,2,FALSE))= TRUE,"Outros",VLOOKUP(C538,Cidades!$B$2:$C$306,2,FALSE))</f>
        <v xml:space="preserve">REGIÃO CURITIBANOS </v>
      </c>
      <c r="C538" s="32" t="str" cm="1">
        <f t="array" aca="1" ref="C538" ca="1">INDEX(Cidades!$B$2:$B$307, RANDBETWEEN(1,300))</f>
        <v xml:space="preserve">SANTA CECILIA </v>
      </c>
      <c r="D538" s="218">
        <f t="shared" ca="1" si="24"/>
        <v>318</v>
      </c>
      <c r="E538" s="32" t="str">
        <f t="shared" ca="1" si="25"/>
        <v>Marcos</v>
      </c>
      <c r="F538" s="32"/>
      <c r="G538" s="32"/>
      <c r="H538" s="32" t="str">
        <f t="shared" ca="1" si="26"/>
        <v>NewAge</v>
      </c>
      <c r="I538" s="32"/>
      <c r="J538" s="125">
        <v>1619</v>
      </c>
      <c r="K538" s="32">
        <v>3</v>
      </c>
      <c r="L538" s="180">
        <v>45352</v>
      </c>
    </row>
    <row r="539" spans="2:12" x14ac:dyDescent="0.3">
      <c r="B539" s="182" t="str">
        <f ca="1">IF(ISNA(VLOOKUP(C539,Cidades!$B$2:$C$306,2,FALSE))= TRUE,"Outros",VLOOKUP(C539,Cidades!$B$2:$C$306,2,FALSE))</f>
        <v>REGIÃO XANXERE</v>
      </c>
      <c r="C539" s="32" t="str" cm="1">
        <f t="array" aca="1" ref="C539" ca="1">INDEX(Cidades!$B$2:$B$307, RANDBETWEEN(1,300))</f>
        <v xml:space="preserve">ENTRE RIOS </v>
      </c>
      <c r="D539" s="218">
        <f t="shared" ca="1" si="24"/>
        <v>313</v>
      </c>
      <c r="E539" s="32" t="str">
        <f t="shared" ca="1" si="25"/>
        <v>Camila</v>
      </c>
      <c r="F539" s="32"/>
      <c r="G539" s="32"/>
      <c r="H539" s="32" t="str">
        <f t="shared" ca="1" si="26"/>
        <v>LifeCorp</v>
      </c>
      <c r="I539" s="32"/>
      <c r="J539" s="125">
        <v>1619</v>
      </c>
      <c r="K539" s="32">
        <v>3</v>
      </c>
      <c r="L539" s="180">
        <v>45352</v>
      </c>
    </row>
    <row r="540" spans="2:12" x14ac:dyDescent="0.3">
      <c r="B540" s="182" t="str">
        <f ca="1">IF(ISNA(VLOOKUP(C540,Cidades!$B$2:$C$306,2,FALSE))= TRUE,"Outros",VLOOKUP(C540,Cidades!$B$2:$C$306,2,FALSE))</f>
        <v>REGIÃO JOACABA</v>
      </c>
      <c r="C540" s="32" t="str" cm="1">
        <f t="array" aca="1" ref="C540" ca="1">INDEX(Cidades!$B$2:$B$307, RANDBETWEEN(1,300))</f>
        <v xml:space="preserve">TREZE TILIAS </v>
      </c>
      <c r="D540" s="218">
        <f t="shared" ca="1" si="24"/>
        <v>339</v>
      </c>
      <c r="E540" s="32" t="str">
        <f t="shared" ca="1" si="25"/>
        <v>Paulo</v>
      </c>
      <c r="F540" s="32"/>
      <c r="G540" s="32"/>
      <c r="H540" s="32" t="str">
        <f t="shared" ca="1" si="26"/>
        <v>PrimeSoft</v>
      </c>
      <c r="I540" s="32"/>
      <c r="J540" s="125">
        <v>1619</v>
      </c>
      <c r="K540" s="32">
        <v>3</v>
      </c>
      <c r="L540" s="180">
        <v>45352</v>
      </c>
    </row>
    <row r="541" spans="2:12" x14ac:dyDescent="0.3">
      <c r="B541" s="182" t="str">
        <f ca="1">IF(ISNA(VLOOKUP(C541,Cidades!$B$2:$C$306,2,FALSE))= TRUE,"Outros",VLOOKUP(C541,Cidades!$B$2:$C$306,2,FALSE))</f>
        <v>REGIÃO RIO DO SUL</v>
      </c>
      <c r="C541" s="32" t="str" cm="1">
        <f t="array" aca="1" ref="C541" ca="1">INDEX(Cidades!$B$2:$B$307, RANDBETWEEN(1,300))</f>
        <v xml:space="preserve">TAIO </v>
      </c>
      <c r="D541" s="218">
        <f t="shared" ca="1" si="24"/>
        <v>165</v>
      </c>
      <c r="E541" s="32" t="str">
        <f t="shared" ca="1" si="25"/>
        <v>Felipe</v>
      </c>
      <c r="F541" s="32"/>
      <c r="G541" s="32"/>
      <c r="H541" s="32" t="str">
        <f t="shared" ca="1" si="26"/>
        <v>SmartLink</v>
      </c>
      <c r="I541" s="32"/>
      <c r="J541" s="125">
        <v>1619</v>
      </c>
      <c r="K541" s="32">
        <v>3</v>
      </c>
      <c r="L541" s="180">
        <v>45352</v>
      </c>
    </row>
    <row r="542" spans="2:12" x14ac:dyDescent="0.3">
      <c r="B542" s="182" t="str">
        <f ca="1">IF(ISNA(VLOOKUP(C542,Cidades!$B$2:$C$306,2,FALSE))= TRUE,"Outros",VLOOKUP(C542,Cidades!$B$2:$C$306,2,FALSE))</f>
        <v xml:space="preserve">REGIÃO ITAJAI </v>
      </c>
      <c r="C542" s="32" t="str" cm="1">
        <f t="array" aca="1" ref="C542" ca="1">INDEX(Cidades!$B$2:$B$307, RANDBETWEEN(1,300))</f>
        <v xml:space="preserve">NAVEGANTES </v>
      </c>
      <c r="D542" s="218">
        <f t="shared" ca="1" si="24"/>
        <v>458</v>
      </c>
      <c r="E542" s="32" t="str">
        <f t="shared" ca="1" si="25"/>
        <v>Camila</v>
      </c>
      <c r="F542" s="32"/>
      <c r="G542" s="32"/>
      <c r="H542" s="32" t="str">
        <f t="shared" ca="1" si="26"/>
        <v>FutureNet</v>
      </c>
      <c r="I542" s="32"/>
      <c r="J542" s="125">
        <v>1619</v>
      </c>
      <c r="K542" s="32">
        <v>3</v>
      </c>
      <c r="L542" s="180">
        <v>45352</v>
      </c>
    </row>
    <row r="543" spans="2:12" x14ac:dyDescent="0.3">
      <c r="B543" s="182" t="str">
        <f ca="1">IF(ISNA(VLOOKUP(C543,Cidades!$B$2:$C$306,2,FALSE))= TRUE,"Outros",VLOOKUP(C543,Cidades!$B$2:$C$306,2,FALSE))</f>
        <v>REGIÃO RIO DO SUL</v>
      </c>
      <c r="C543" s="32" t="str" cm="1">
        <f t="array" aca="1" ref="C543" ca="1">INDEX(Cidades!$B$2:$B$307, RANDBETWEEN(1,300))</f>
        <v xml:space="preserve">AURORA </v>
      </c>
      <c r="D543" s="218">
        <f t="shared" ca="1" si="24"/>
        <v>307</v>
      </c>
      <c r="E543" s="32" t="str">
        <f t="shared" ca="1" si="25"/>
        <v>João</v>
      </c>
      <c r="F543" s="32"/>
      <c r="G543" s="32"/>
      <c r="H543" s="32" t="str">
        <f t="shared" ca="1" si="26"/>
        <v>ClearVision</v>
      </c>
      <c r="I543" s="32"/>
      <c r="J543" s="125">
        <v>1621</v>
      </c>
      <c r="K543" s="32">
        <v>3</v>
      </c>
      <c r="L543" s="180">
        <v>45352</v>
      </c>
    </row>
    <row r="544" spans="2:12" x14ac:dyDescent="0.3">
      <c r="B544" s="182" t="str">
        <f ca="1">IF(ISNA(VLOOKUP(C544,Cidades!$B$2:$C$306,2,FALSE))= TRUE,"Outros",VLOOKUP(C544,Cidades!$B$2:$C$306,2,FALSE))</f>
        <v>REGIÃO SESCON SUL - SIDERÓPOLIS</v>
      </c>
      <c r="C544" s="32" t="str" cm="1">
        <f t="array" aca="1" ref="C544" ca="1">INDEX(Cidades!$B$2:$B$307, RANDBETWEEN(1,300))</f>
        <v xml:space="preserve">SIDERÓPOLIS </v>
      </c>
      <c r="D544" s="218">
        <f t="shared" ca="1" si="24"/>
        <v>254</v>
      </c>
      <c r="E544" s="32" t="str">
        <f t="shared" ca="1" si="25"/>
        <v>Ana</v>
      </c>
      <c r="F544" s="32"/>
      <c r="G544" s="32"/>
      <c r="H544" s="32" t="str">
        <f t="shared" ca="1" si="26"/>
        <v>SmartLink</v>
      </c>
      <c r="I544" s="32"/>
      <c r="J544" s="125">
        <v>1621</v>
      </c>
      <c r="K544" s="32">
        <v>3</v>
      </c>
      <c r="L544" s="180">
        <v>45352</v>
      </c>
    </row>
    <row r="545" spans="2:12" x14ac:dyDescent="0.3">
      <c r="B545" s="182" t="str">
        <f ca="1">IF(ISNA(VLOOKUP(C545,Cidades!$B$2:$C$306,2,FALSE))= TRUE,"Outros",VLOOKUP(C545,Cidades!$B$2:$C$306,2,FALSE))</f>
        <v>REGIÃO SMO</v>
      </c>
      <c r="C545" s="32" t="str" cm="1">
        <f t="array" aca="1" ref="C545" ca="1">INDEX(Cidades!$B$2:$B$307, RANDBETWEEN(1,300))</f>
        <v xml:space="preserve">SAO MIGUEL DO OESTE </v>
      </c>
      <c r="D545" s="218">
        <f t="shared" ca="1" si="24"/>
        <v>448</v>
      </c>
      <c r="E545" s="32" t="str">
        <f t="shared" ca="1" si="25"/>
        <v>Carla</v>
      </c>
      <c r="F545" s="32"/>
      <c r="G545" s="32"/>
      <c r="H545" s="32" t="str">
        <f t="shared" ca="1" si="26"/>
        <v>WorldConnect</v>
      </c>
      <c r="I545" s="32"/>
      <c r="J545" s="125">
        <v>1621</v>
      </c>
      <c r="K545" s="32">
        <v>3</v>
      </c>
      <c r="L545" s="180">
        <v>45352</v>
      </c>
    </row>
    <row r="546" spans="2:12" x14ac:dyDescent="0.3">
      <c r="B546" s="182" t="str">
        <f ca="1">IF(ISNA(VLOOKUP(C546,Cidades!$B$2:$C$306,2,FALSE))= TRUE,"Outros",VLOOKUP(C546,Cidades!$B$2:$C$306,2,FALSE))</f>
        <v>REGIÃO CHAPECO</v>
      </c>
      <c r="C546" s="32" t="str" cm="1">
        <f t="array" aca="1" ref="C546" ca="1">INDEX(Cidades!$B$2:$B$307, RANDBETWEEN(1,300))</f>
        <v xml:space="preserve">CORONEL FREITAS </v>
      </c>
      <c r="D546" s="218">
        <f t="shared" ca="1" si="24"/>
        <v>208</v>
      </c>
      <c r="E546" s="32" t="str">
        <f t="shared" ca="1" si="25"/>
        <v>Juliana</v>
      </c>
      <c r="F546" s="32"/>
      <c r="G546" s="32"/>
      <c r="H546" s="32" t="str">
        <f t="shared" ca="1" si="26"/>
        <v>GreenPower</v>
      </c>
      <c r="I546" s="32"/>
      <c r="J546" s="125">
        <v>1621</v>
      </c>
      <c r="K546" s="32">
        <v>3</v>
      </c>
      <c r="L546" s="180">
        <v>45352</v>
      </c>
    </row>
    <row r="547" spans="2:12" x14ac:dyDescent="0.3">
      <c r="B547" s="182" t="str">
        <f ca="1">IF(ISNA(VLOOKUP(C547,Cidades!$B$2:$C$306,2,FALSE))= TRUE,"Outros",VLOOKUP(C547,Cidades!$B$2:$C$306,2,FALSE))</f>
        <v>REGIÃO CONCORDIA</v>
      </c>
      <c r="C547" s="32" t="str" cm="1">
        <f t="array" aca="1" ref="C547" ca="1">INDEX(Cidades!$B$2:$B$307, RANDBETWEEN(1,300))</f>
        <v xml:space="preserve">CONCORDIA </v>
      </c>
      <c r="D547" s="218">
        <f t="shared" ca="1" si="24"/>
        <v>222</v>
      </c>
      <c r="E547" s="32" t="str">
        <f t="shared" ca="1" si="25"/>
        <v>Daniel</v>
      </c>
      <c r="F547" s="32"/>
      <c r="G547" s="32"/>
      <c r="H547" s="32" t="str">
        <f t="shared" ca="1" si="26"/>
        <v>StrongBuild</v>
      </c>
      <c r="I547" s="32"/>
      <c r="J547" s="125">
        <v>1621</v>
      </c>
      <c r="K547" s="32">
        <v>3</v>
      </c>
      <c r="L547" s="180">
        <v>45352</v>
      </c>
    </row>
    <row r="548" spans="2:12" x14ac:dyDescent="0.3">
      <c r="B548" s="182" t="str">
        <f ca="1">IF(ISNA(VLOOKUP(C548,Cidades!$B$2:$C$306,2,FALSE))= TRUE,"Outros",VLOOKUP(C548,Cidades!$B$2:$C$306,2,FALSE))</f>
        <v>REGIÃO SESCON SUL - COCAL DO SUL</v>
      </c>
      <c r="C548" s="32" t="str" cm="1">
        <f t="array" aca="1" ref="C548" ca="1">INDEX(Cidades!$B$2:$B$307, RANDBETWEEN(1,300))</f>
        <v xml:space="preserve">COCAL DO SUL </v>
      </c>
      <c r="D548" s="218">
        <f t="shared" ca="1" si="24"/>
        <v>204</v>
      </c>
      <c r="E548" s="32" t="str">
        <f t="shared" ca="1" si="25"/>
        <v>Eduardo</v>
      </c>
      <c r="F548" s="32"/>
      <c r="G548" s="32"/>
      <c r="H548" s="32" t="str">
        <f t="shared" ca="1" si="26"/>
        <v>InovaCorp</v>
      </c>
      <c r="I548" s="32"/>
      <c r="J548" s="125">
        <v>1621</v>
      </c>
      <c r="K548" s="32">
        <v>3</v>
      </c>
      <c r="L548" s="180">
        <v>45352</v>
      </c>
    </row>
    <row r="549" spans="2:12" x14ac:dyDescent="0.3">
      <c r="B549" s="182" t="str">
        <f ca="1">IF(ISNA(VLOOKUP(C549,Cidades!$B$2:$C$306,2,FALSE))= TRUE,"Outros",VLOOKUP(C549,Cidades!$B$2:$C$306,2,FALSE))</f>
        <v>REGIÃO SMO</v>
      </c>
      <c r="C549" s="32" t="str" cm="1">
        <f t="array" aca="1" ref="C549" ca="1">INDEX(Cidades!$B$2:$B$307, RANDBETWEEN(1,300))</f>
        <v xml:space="preserve">PARAISO </v>
      </c>
      <c r="D549" s="218">
        <f t="shared" ca="1" si="24"/>
        <v>410</v>
      </c>
      <c r="E549" s="32" t="str">
        <f t="shared" ca="1" si="25"/>
        <v>Daniel</v>
      </c>
      <c r="F549" s="32"/>
      <c r="G549" s="32"/>
      <c r="H549" s="32" t="str">
        <f t="shared" ca="1" si="26"/>
        <v>WorldConnect</v>
      </c>
      <c r="I549" s="32"/>
      <c r="J549" s="125">
        <v>1621</v>
      </c>
      <c r="K549" s="32">
        <v>3</v>
      </c>
      <c r="L549" s="180">
        <v>45352</v>
      </c>
    </row>
    <row r="550" spans="2:12" x14ac:dyDescent="0.3">
      <c r="B550" s="182" t="str">
        <f ca="1">IF(ISNA(VLOOKUP(C550,Cidades!$B$2:$C$306,2,FALSE))= TRUE,"Outros",VLOOKUP(C550,Cidades!$B$2:$C$306,2,FALSE))</f>
        <v>REGIÃO CANOINHAS</v>
      </c>
      <c r="C550" s="32" t="str" cm="1">
        <f t="array" aca="1" ref="C550" ca="1">INDEX(Cidades!$B$2:$B$307, RANDBETWEEN(1,300))</f>
        <v xml:space="preserve">IRINEOPOLIS </v>
      </c>
      <c r="D550" s="218">
        <f t="shared" ca="1" si="24"/>
        <v>203</v>
      </c>
      <c r="E550" s="32" t="str">
        <f t="shared" ca="1" si="25"/>
        <v>Carla</v>
      </c>
      <c r="F550" s="32"/>
      <c r="G550" s="32"/>
      <c r="H550" s="32" t="str">
        <f t="shared" ca="1" si="26"/>
        <v>SkySolutions</v>
      </c>
      <c r="I550" s="32"/>
      <c r="J550" s="125">
        <v>1621</v>
      </c>
      <c r="K550" s="32">
        <v>3</v>
      </c>
      <c r="L550" s="180">
        <v>45352</v>
      </c>
    </row>
    <row r="551" spans="2:12" x14ac:dyDescent="0.3">
      <c r="B551" s="182" t="str">
        <f ca="1">IF(ISNA(VLOOKUP(C551,Cidades!$B$2:$C$306,2,FALSE))= TRUE,"Outros",VLOOKUP(C551,Cidades!$B$2:$C$306,2,FALSE))</f>
        <v>REGIÃO SESCON SUL - CAPIVARI DE BAIXO</v>
      </c>
      <c r="C551" s="32" t="str" cm="1">
        <f t="array" aca="1" ref="C551" ca="1">INDEX(Cidades!$B$2:$B$307, RANDBETWEEN(1,300))</f>
        <v xml:space="preserve">CAPIVARI DE BAIXO </v>
      </c>
      <c r="D551" s="218">
        <f t="shared" ca="1" si="24"/>
        <v>301</v>
      </c>
      <c r="E551" s="32" t="str">
        <f t="shared" ca="1" si="25"/>
        <v>Daniel</v>
      </c>
      <c r="F551" s="32"/>
      <c r="G551" s="32"/>
      <c r="H551" s="32" t="str">
        <f t="shared" ca="1" si="26"/>
        <v>CloudWorks</v>
      </c>
      <c r="I551" s="32"/>
      <c r="J551" s="125">
        <v>1621</v>
      </c>
      <c r="K551" s="32">
        <v>3</v>
      </c>
      <c r="L551" s="180">
        <v>45352</v>
      </c>
    </row>
    <row r="552" spans="2:12" x14ac:dyDescent="0.3">
      <c r="B552" s="182" t="str">
        <f ca="1">IF(ISNA(VLOOKUP(C552,Cidades!$B$2:$C$306,2,FALSE))= TRUE,"Outros",VLOOKUP(C552,Cidades!$B$2:$C$306,2,FALSE))</f>
        <v>REGIÃO SMO</v>
      </c>
      <c r="C552" s="32" t="str" cm="1">
        <f t="array" aca="1" ref="C552" ca="1">INDEX(Cidades!$B$2:$B$307, RANDBETWEEN(1,300))</f>
        <v xml:space="preserve">SALTINHO </v>
      </c>
      <c r="D552" s="218">
        <f t="shared" ca="1" si="24"/>
        <v>411</v>
      </c>
      <c r="E552" s="32" t="str">
        <f t="shared" ca="1" si="25"/>
        <v>Isabela</v>
      </c>
      <c r="F552" s="32"/>
      <c r="G552" s="32"/>
      <c r="H552" s="32" t="str">
        <f t="shared" ca="1" si="26"/>
        <v>SmartWay</v>
      </c>
      <c r="I552" s="32"/>
      <c r="J552" s="125">
        <v>1621</v>
      </c>
      <c r="K552" s="32">
        <v>3</v>
      </c>
      <c r="L552" s="180">
        <v>45352</v>
      </c>
    </row>
    <row r="553" spans="2:12" x14ac:dyDescent="0.3">
      <c r="B553" s="182" t="str">
        <f ca="1">IF(ISNA(VLOOKUP(C553,Cidades!$B$2:$C$306,2,FALSE))= TRUE,"Outros",VLOOKUP(C553,Cidades!$B$2:$C$306,2,FALSE))</f>
        <v>REGIÃO SMO</v>
      </c>
      <c r="C553" s="32" t="str" cm="1">
        <f t="array" aca="1" ref="C553" ca="1">INDEX(Cidades!$B$2:$B$307, RANDBETWEEN(1,300))</f>
        <v xml:space="preserve">SAO JOAO DO OESTE </v>
      </c>
      <c r="D553" s="218">
        <f t="shared" ca="1" si="24"/>
        <v>345</v>
      </c>
      <c r="E553" s="32" t="str">
        <f t="shared" ca="1" si="25"/>
        <v>Ana</v>
      </c>
      <c r="F553" s="32"/>
      <c r="G553" s="32"/>
      <c r="H553" s="32" t="str">
        <f t="shared" ca="1" si="26"/>
        <v>SmartWay</v>
      </c>
      <c r="I553" s="32"/>
      <c r="J553" s="125">
        <v>1621</v>
      </c>
      <c r="K553" s="32">
        <v>3</v>
      </c>
      <c r="L553" s="180">
        <v>45352</v>
      </c>
    </row>
    <row r="554" spans="2:12" x14ac:dyDescent="0.3">
      <c r="B554" s="182" t="str">
        <f ca="1">IF(ISNA(VLOOKUP(C554,Cidades!$B$2:$C$306,2,FALSE))= TRUE,"Outros",VLOOKUP(C554,Cidades!$B$2:$C$306,2,FALSE))</f>
        <v>REGIÃO RIO DO SUL</v>
      </c>
      <c r="C554" s="32" t="str" cm="1">
        <f t="array" aca="1" ref="C554" ca="1">INDEX(Cidades!$B$2:$B$307, RANDBETWEEN(1,300))</f>
        <v xml:space="preserve">RIO DO SUL </v>
      </c>
      <c r="D554" s="218">
        <f t="shared" ca="1" si="24"/>
        <v>337</v>
      </c>
      <c r="E554" s="32" t="str">
        <f t="shared" ca="1" si="25"/>
        <v>Juliana</v>
      </c>
      <c r="F554" s="32"/>
      <c r="G554" s="32"/>
      <c r="H554" s="32" t="str">
        <f t="shared" ca="1" si="26"/>
        <v>DataLink</v>
      </c>
      <c r="I554" s="32"/>
      <c r="J554" s="125">
        <v>1621</v>
      </c>
      <c r="K554" s="32">
        <v>3</v>
      </c>
      <c r="L554" s="180">
        <v>45352</v>
      </c>
    </row>
    <row r="555" spans="2:12" x14ac:dyDescent="0.3">
      <c r="B555" s="182" t="str">
        <f ca="1">IF(ISNA(VLOOKUP(C555,Cidades!$B$2:$C$306,2,FALSE))= TRUE,"Outros",VLOOKUP(C555,Cidades!$B$2:$C$306,2,FALSE))</f>
        <v>REGIÃO SESCON SUL - PRAIA GRANDE</v>
      </c>
      <c r="C555" s="32" t="str" cm="1">
        <f t="array" aca="1" ref="C555" ca="1">INDEX(Cidades!$B$2:$B$307, RANDBETWEEN(1,300))</f>
        <v xml:space="preserve">PRAIA GRANDE </v>
      </c>
      <c r="D555" s="218">
        <f t="shared" ca="1" si="24"/>
        <v>228</v>
      </c>
      <c r="E555" s="32" t="str">
        <f t="shared" ca="1" si="25"/>
        <v>Vanessa</v>
      </c>
      <c r="F555" s="32"/>
      <c r="G555" s="32"/>
      <c r="H555" s="32" t="str">
        <f t="shared" ca="1" si="26"/>
        <v>FutureNet</v>
      </c>
      <c r="I555" s="32"/>
      <c r="J555" s="125">
        <v>1621</v>
      </c>
      <c r="K555" s="32">
        <v>3</v>
      </c>
      <c r="L555" s="180">
        <v>45352</v>
      </c>
    </row>
    <row r="556" spans="2:12" x14ac:dyDescent="0.3">
      <c r="B556" s="182" t="str">
        <f ca="1">IF(ISNA(VLOOKUP(C556,Cidades!$B$2:$C$306,2,FALSE))= TRUE,"Outros",VLOOKUP(C556,Cidades!$B$2:$C$306,2,FALSE))</f>
        <v>REGIÃO LAGES</v>
      </c>
      <c r="C556" s="32" t="str" cm="1">
        <f t="array" aca="1" ref="C556" ca="1">INDEX(Cidades!$B$2:$B$307, RANDBETWEEN(1,300))</f>
        <v xml:space="preserve">ADBON BATISTA </v>
      </c>
      <c r="D556" s="218">
        <f t="shared" ca="1" si="24"/>
        <v>227</v>
      </c>
      <c r="E556" s="32" t="str">
        <f t="shared" ca="1" si="25"/>
        <v>Pedro</v>
      </c>
      <c r="F556" s="32"/>
      <c r="G556" s="32"/>
      <c r="H556" s="32" t="str">
        <f t="shared" ca="1" si="26"/>
        <v>PrimeSoft</v>
      </c>
      <c r="I556" s="32"/>
      <c r="J556" s="125">
        <v>1621</v>
      </c>
      <c r="K556" s="32">
        <v>3</v>
      </c>
      <c r="L556" s="180">
        <v>45352</v>
      </c>
    </row>
    <row r="557" spans="2:12" x14ac:dyDescent="0.3">
      <c r="B557" s="182" t="str">
        <f ca="1">IF(ISNA(VLOOKUP(C557,Cidades!$B$2:$C$306,2,FALSE))= TRUE,"Outros",VLOOKUP(C557,Cidades!$B$2:$C$306,2,FALSE))</f>
        <v>REGIÃO XANXERE</v>
      </c>
      <c r="C557" s="32" t="str" cm="1">
        <f t="array" aca="1" ref="C557" ca="1">INDEX(Cidades!$B$2:$B$307, RANDBETWEEN(1,300))</f>
        <v xml:space="preserve">XAXIM </v>
      </c>
      <c r="D557" s="218">
        <f t="shared" ca="1" si="24"/>
        <v>323</v>
      </c>
      <c r="E557" s="32" t="str">
        <f t="shared" ca="1" si="25"/>
        <v>Gabriela</v>
      </c>
      <c r="F557" s="32"/>
      <c r="G557" s="32"/>
      <c r="H557" s="32" t="str">
        <f t="shared" ca="1" si="26"/>
        <v>DataLink</v>
      </c>
      <c r="I557" s="32"/>
      <c r="J557" s="125">
        <v>1621</v>
      </c>
      <c r="K557" s="32">
        <v>3</v>
      </c>
      <c r="L557" s="180">
        <v>45352</v>
      </c>
    </row>
    <row r="558" spans="2:12" x14ac:dyDescent="0.3">
      <c r="B558" s="182" t="str">
        <f ca="1">IF(ISNA(VLOOKUP(C558,Cidades!$B$2:$C$306,2,FALSE))= TRUE,"Outros",VLOOKUP(C558,Cidades!$B$2:$C$306,2,FALSE))</f>
        <v>REGIÃO CHAPECO</v>
      </c>
      <c r="C558" s="32" t="str" cm="1">
        <f t="array" aca="1" ref="C558" ca="1">INDEX(Cidades!$B$2:$B$307, RANDBETWEEN(1,300))</f>
        <v xml:space="preserve">PALMITOS </v>
      </c>
      <c r="D558" s="218">
        <f t="shared" ca="1" si="24"/>
        <v>184</v>
      </c>
      <c r="E558" s="32" t="str">
        <f t="shared" ca="1" si="25"/>
        <v>Gustavo</v>
      </c>
      <c r="F558" s="32"/>
      <c r="G558" s="32"/>
      <c r="H558" s="32" t="str">
        <f t="shared" ca="1" si="26"/>
        <v>GreenPower</v>
      </c>
      <c r="I558" s="32"/>
      <c r="J558" s="125">
        <v>1621</v>
      </c>
      <c r="K558" s="32">
        <v>3</v>
      </c>
      <c r="L558" s="180">
        <v>45352</v>
      </c>
    </row>
    <row r="559" spans="2:12" x14ac:dyDescent="0.3">
      <c r="B559" s="182" t="str">
        <f ca="1">IF(ISNA(VLOOKUP(C559,Cidades!$B$2:$C$306,2,FALSE))= TRUE,"Outros",VLOOKUP(C559,Cidades!$B$2:$C$306,2,FALSE))</f>
        <v>REGIÃO LAGES</v>
      </c>
      <c r="C559" s="32" t="str" cm="1">
        <f t="array" aca="1" ref="C559" ca="1">INDEX(Cidades!$B$2:$B$307, RANDBETWEEN(1,300))</f>
        <v xml:space="preserve">URUPEMA </v>
      </c>
      <c r="D559" s="218">
        <f t="shared" ca="1" si="24"/>
        <v>452</v>
      </c>
      <c r="E559" s="32" t="str">
        <f t="shared" ca="1" si="25"/>
        <v>Maria</v>
      </c>
      <c r="F559" s="32"/>
      <c r="G559" s="32"/>
      <c r="H559" s="32" t="str">
        <f t="shared" ca="1" si="26"/>
        <v>BrightMind</v>
      </c>
      <c r="I559" s="32"/>
      <c r="J559" s="125">
        <v>1621</v>
      </c>
      <c r="K559" s="32">
        <v>3</v>
      </c>
      <c r="L559" s="180">
        <v>45352</v>
      </c>
    </row>
    <row r="560" spans="2:12" x14ac:dyDescent="0.3">
      <c r="B560" s="182" t="str">
        <f ca="1">IF(ISNA(VLOOKUP(C560,Cidades!$B$2:$C$306,2,FALSE))= TRUE,"Outros",VLOOKUP(C560,Cidades!$B$2:$C$306,2,FALSE))</f>
        <v>REGIÃO CANOINHAS</v>
      </c>
      <c r="C560" s="32" t="str" cm="1">
        <f t="array" aca="1" ref="C560" ca="1">INDEX(Cidades!$B$2:$B$307, RANDBETWEEN(1,300))</f>
        <v xml:space="preserve">IRINEOPOLIS </v>
      </c>
      <c r="D560" s="218">
        <f t="shared" ca="1" si="24"/>
        <v>182</v>
      </c>
      <c r="E560" s="32" t="str">
        <f t="shared" ca="1" si="25"/>
        <v>Patrícia</v>
      </c>
      <c r="F560" s="32"/>
      <c r="G560" s="32"/>
      <c r="H560" s="32" t="str">
        <f t="shared" ca="1" si="26"/>
        <v>NovaTec</v>
      </c>
      <c r="I560" s="32"/>
      <c r="J560" s="125">
        <v>1621</v>
      </c>
      <c r="K560" s="32">
        <v>3</v>
      </c>
      <c r="L560" s="180">
        <v>45352</v>
      </c>
    </row>
    <row r="561" spans="2:12" x14ac:dyDescent="0.3">
      <c r="B561" s="182" t="str">
        <f ca="1">IF(ISNA(VLOOKUP(C561,Cidades!$B$2:$C$306,2,FALSE))= TRUE,"Outros",VLOOKUP(C561,Cidades!$B$2:$C$306,2,FALSE))</f>
        <v>REGIÃO XANXERE</v>
      </c>
      <c r="C561" s="32" t="str" cm="1">
        <f t="array" aca="1" ref="C561" ca="1">INDEX(Cidades!$B$2:$B$307, RANDBETWEEN(1,300))</f>
        <v xml:space="preserve">ENTRE RIOS </v>
      </c>
      <c r="D561" s="218">
        <f t="shared" ca="1" si="24"/>
        <v>301</v>
      </c>
      <c r="E561" s="32" t="str">
        <f t="shared" ca="1" si="25"/>
        <v>Gustavo</v>
      </c>
      <c r="F561" s="32"/>
      <c r="G561" s="32"/>
      <c r="H561" s="32" t="str">
        <f t="shared" ca="1" si="26"/>
        <v>WorldConnect</v>
      </c>
      <c r="I561" s="32"/>
      <c r="J561" s="125">
        <v>1621</v>
      </c>
      <c r="K561" s="32">
        <v>3</v>
      </c>
      <c r="L561" s="180">
        <v>45352</v>
      </c>
    </row>
    <row r="562" spans="2:12" x14ac:dyDescent="0.3">
      <c r="B562" s="182" t="str">
        <f ca="1">IF(ISNA(VLOOKUP(C562,Cidades!$B$2:$C$306,2,FALSE))= TRUE,"Outros",VLOOKUP(C562,Cidades!$B$2:$C$306,2,FALSE))</f>
        <v>REGIÃO GF - GOVER. CELSO RAMOS</v>
      </c>
      <c r="C562" s="32" t="str" cm="1">
        <f t="array" aca="1" ref="C562" ca="1">INDEX(Cidades!$B$2:$B$307, RANDBETWEEN(1,300))</f>
        <v xml:space="preserve">GOVERNADOR CELSO RAMOS </v>
      </c>
      <c r="D562" s="218">
        <f t="shared" ca="1" si="24"/>
        <v>318</v>
      </c>
      <c r="E562" s="32" t="str">
        <f t="shared" ca="1" si="25"/>
        <v>Leonardo</v>
      </c>
      <c r="F562" s="32"/>
      <c r="G562" s="32"/>
      <c r="H562" s="32" t="str">
        <f t="shared" ca="1" si="26"/>
        <v>SmartLink</v>
      </c>
      <c r="I562" s="32"/>
      <c r="J562" s="125">
        <v>1621</v>
      </c>
      <c r="K562" s="32">
        <v>3</v>
      </c>
      <c r="L562" s="180">
        <v>45352</v>
      </c>
    </row>
    <row r="563" spans="2:12" x14ac:dyDescent="0.3">
      <c r="B563" s="182" t="str">
        <f ca="1">IF(ISNA(VLOOKUP(C563,Cidades!$B$2:$C$306,2,FALSE))= TRUE,"Outros",VLOOKUP(C563,Cidades!$B$2:$C$306,2,FALSE))</f>
        <v>REGIÃO JARAGUA DO SUL</v>
      </c>
      <c r="C563" s="32" t="str" cm="1">
        <f t="array" aca="1" ref="C563" ca="1">INDEX(Cidades!$B$2:$B$307, RANDBETWEEN(1,300))</f>
        <v xml:space="preserve">CORUPA </v>
      </c>
      <c r="D563" s="218">
        <f t="shared" ca="1" si="24"/>
        <v>216</v>
      </c>
      <c r="E563" s="32" t="str">
        <f t="shared" ca="1" si="25"/>
        <v>Larissa</v>
      </c>
      <c r="F563" s="32"/>
      <c r="G563" s="32"/>
      <c r="H563" s="32" t="str">
        <f t="shared" ca="1" si="26"/>
        <v>UrbanGroup</v>
      </c>
      <c r="I563" s="32"/>
      <c r="J563" s="125">
        <v>1621</v>
      </c>
      <c r="K563" s="32">
        <v>3</v>
      </c>
      <c r="L563" s="180">
        <v>45352</v>
      </c>
    </row>
    <row r="564" spans="2:12" x14ac:dyDescent="0.3">
      <c r="B564" s="182" t="str">
        <f ca="1">IF(ISNA(VLOOKUP(C564,Cidades!$B$2:$C$306,2,FALSE))= TRUE,"Outros",VLOOKUP(C564,Cidades!$B$2:$C$306,2,FALSE))</f>
        <v>REGIÃO GF - SAO JOAO BATISTA</v>
      </c>
      <c r="C564" s="32" t="str" cm="1">
        <f t="array" aca="1" ref="C564" ca="1">INDEX(Cidades!$B$2:$B$307, RANDBETWEEN(1,300))</f>
        <v xml:space="preserve">SAO JOAO BATISTA </v>
      </c>
      <c r="D564" s="218">
        <f t="shared" ca="1" si="24"/>
        <v>260</v>
      </c>
      <c r="E564" s="32" t="str">
        <f t="shared" ca="1" si="25"/>
        <v>Camila</v>
      </c>
      <c r="F564" s="32"/>
      <c r="G564" s="32"/>
      <c r="H564" s="32" t="str">
        <f t="shared" ca="1" si="26"/>
        <v>ClearVision</v>
      </c>
      <c r="I564" s="32"/>
      <c r="J564" s="125">
        <v>1621</v>
      </c>
      <c r="K564" s="32">
        <v>3</v>
      </c>
      <c r="L564" s="180">
        <v>45352</v>
      </c>
    </row>
    <row r="565" spans="2:12" x14ac:dyDescent="0.3">
      <c r="B565" s="182" t="str">
        <f ca="1">IF(ISNA(VLOOKUP(C565,Cidades!$B$2:$C$306,2,FALSE))= TRUE,"Outros",VLOOKUP(C565,Cidades!$B$2:$C$306,2,FALSE))</f>
        <v>REGIÃO CACADOR</v>
      </c>
      <c r="C565" s="32" t="str" cm="1">
        <f t="array" aca="1" ref="C565" ca="1">INDEX(Cidades!$B$2:$B$307, RANDBETWEEN(1,300))</f>
        <v xml:space="preserve">MACIEIRA </v>
      </c>
      <c r="D565" s="218">
        <f t="shared" ca="1" si="24"/>
        <v>331</v>
      </c>
      <c r="E565" s="32" t="str">
        <f t="shared" ca="1" si="25"/>
        <v>Maria</v>
      </c>
      <c r="F565" s="32"/>
      <c r="G565" s="32"/>
      <c r="H565" s="32" t="str">
        <f t="shared" ca="1" si="26"/>
        <v>NovaTec</v>
      </c>
      <c r="I565" s="32"/>
      <c r="J565" s="125">
        <v>1622</v>
      </c>
      <c r="K565" s="32">
        <v>3</v>
      </c>
      <c r="L565" s="180">
        <v>45352</v>
      </c>
    </row>
    <row r="566" spans="2:12" x14ac:dyDescent="0.3">
      <c r="B566" s="182" t="str">
        <f ca="1">IF(ISNA(VLOOKUP(C566,Cidades!$B$2:$C$306,2,FALSE))= TRUE,"Outros",VLOOKUP(C566,Cidades!$B$2:$C$306,2,FALSE))</f>
        <v>REGIÃO LAGES</v>
      </c>
      <c r="C566" s="32" t="str" cm="1">
        <f t="array" aca="1" ref="C566" ca="1">INDEX(Cidades!$B$2:$B$307, RANDBETWEEN(1,300))</f>
        <v xml:space="preserve">URIBICI </v>
      </c>
      <c r="D566" s="218">
        <f t="shared" ca="1" si="24"/>
        <v>243</v>
      </c>
      <c r="E566" s="32" t="str">
        <f t="shared" ca="1" si="25"/>
        <v>Mateus</v>
      </c>
      <c r="F566" s="32"/>
      <c r="G566" s="32"/>
      <c r="H566" s="32" t="str">
        <f t="shared" ca="1" si="26"/>
        <v>NewAge</v>
      </c>
      <c r="I566" s="32"/>
      <c r="J566" s="125">
        <v>1622</v>
      </c>
      <c r="K566" s="32">
        <v>3</v>
      </c>
      <c r="L566" s="180">
        <v>45352</v>
      </c>
    </row>
    <row r="567" spans="2:12" x14ac:dyDescent="0.3">
      <c r="B567" s="182" t="str">
        <f ca="1">IF(ISNA(VLOOKUP(C567,Cidades!$B$2:$C$306,2,FALSE))= TRUE,"Outros",VLOOKUP(C567,Cidades!$B$2:$C$306,2,FALSE))</f>
        <v>REGIÃO SESCON SUL - CAPIVARI DE BAIXO</v>
      </c>
      <c r="C567" s="32" t="str" cm="1">
        <f t="array" aca="1" ref="C567" ca="1">INDEX(Cidades!$B$2:$B$307, RANDBETWEEN(1,300))</f>
        <v xml:space="preserve">CAPIVARI DE BAIXO </v>
      </c>
      <c r="D567" s="218">
        <f t="shared" ca="1" si="24"/>
        <v>381</v>
      </c>
      <c r="E567" s="32" t="str">
        <f t="shared" ca="1" si="25"/>
        <v>Ricardo</v>
      </c>
      <c r="F567" s="32"/>
      <c r="G567" s="32"/>
      <c r="H567" s="32" t="str">
        <f t="shared" ca="1" si="26"/>
        <v>NewAge</v>
      </c>
      <c r="I567" s="32"/>
      <c r="J567" s="125">
        <v>1622</v>
      </c>
      <c r="K567" s="32">
        <v>3</v>
      </c>
      <c r="L567" s="180">
        <v>45352</v>
      </c>
    </row>
    <row r="568" spans="2:12" x14ac:dyDescent="0.3">
      <c r="B568" s="182" t="str">
        <f ca="1">IF(ISNA(VLOOKUP(C568,Cidades!$B$2:$C$306,2,FALSE))= TRUE,"Outros",VLOOKUP(C568,Cidades!$B$2:$C$306,2,FALSE))</f>
        <v>REGIÃO CANOINHAS</v>
      </c>
      <c r="C568" s="32" t="str" cm="1">
        <f t="array" aca="1" ref="C568" ca="1">INDEX(Cidades!$B$2:$B$307, RANDBETWEEN(1,300))</f>
        <v xml:space="preserve">PAPANDUVA </v>
      </c>
      <c r="D568" s="218">
        <f t="shared" ca="1" si="24"/>
        <v>438</v>
      </c>
      <c r="E568" s="32" t="str">
        <f t="shared" ca="1" si="25"/>
        <v>Thiago</v>
      </c>
      <c r="F568" s="32"/>
      <c r="G568" s="32"/>
      <c r="H568" s="32" t="str">
        <f t="shared" ca="1" si="26"/>
        <v>BlueWave</v>
      </c>
      <c r="I568" s="32"/>
      <c r="J568" s="125">
        <v>1622</v>
      </c>
      <c r="K568" s="32">
        <v>3</v>
      </c>
      <c r="L568" s="180">
        <v>45352</v>
      </c>
    </row>
    <row r="569" spans="2:12" x14ac:dyDescent="0.3">
      <c r="B569" s="182" t="str">
        <f ca="1">IF(ISNA(VLOOKUP(C569,Cidades!$B$2:$C$306,2,FALSE))= TRUE,"Outros",VLOOKUP(C569,Cidades!$B$2:$C$306,2,FALSE))</f>
        <v>REGIÃO BNU - APIUNA</v>
      </c>
      <c r="C569" s="32" t="str" cm="1">
        <f t="array" aca="1" ref="C569" ca="1">INDEX(Cidades!$B$2:$B$307, RANDBETWEEN(1,300))</f>
        <v xml:space="preserve">APIUNA </v>
      </c>
      <c r="D569" s="218">
        <f t="shared" ca="1" si="24"/>
        <v>202</v>
      </c>
      <c r="E569" s="32" t="str">
        <f t="shared" ca="1" si="25"/>
        <v>Sofia</v>
      </c>
      <c r="F569" s="32"/>
      <c r="G569" s="32"/>
      <c r="H569" s="32" t="str">
        <f t="shared" ca="1" si="26"/>
        <v>TopLine</v>
      </c>
      <c r="I569" s="32"/>
      <c r="J569" s="125">
        <v>1622</v>
      </c>
      <c r="K569" s="32">
        <v>3</v>
      </c>
      <c r="L569" s="180">
        <v>45352</v>
      </c>
    </row>
    <row r="570" spans="2:12" x14ac:dyDescent="0.3">
      <c r="B570" s="182" t="str">
        <f ca="1">IF(ISNA(VLOOKUP(C570,Cidades!$B$2:$C$306,2,FALSE))= TRUE,"Outros",VLOOKUP(C570,Cidades!$B$2:$C$306,2,FALSE))</f>
        <v>REGIÃO CONCORDIA</v>
      </c>
      <c r="C570" s="32" t="str" cm="1">
        <f t="array" aca="1" ref="C570" ca="1">INDEX(Cidades!$B$2:$B$307, RANDBETWEEN(1,300))</f>
        <v xml:space="preserve">ARABUTA </v>
      </c>
      <c r="D570" s="218">
        <f t="shared" ca="1" si="24"/>
        <v>239</v>
      </c>
      <c r="E570" s="32" t="str">
        <f t="shared" ca="1" si="25"/>
        <v>Isabela</v>
      </c>
      <c r="F570" s="32"/>
      <c r="G570" s="32"/>
      <c r="H570" s="32" t="str">
        <f t="shared" ca="1" si="26"/>
        <v>InovaCorp</v>
      </c>
      <c r="I570" s="32"/>
      <c r="J570" s="125">
        <v>1622</v>
      </c>
      <c r="K570" s="32">
        <v>3</v>
      </c>
      <c r="L570" s="180">
        <v>45352</v>
      </c>
    </row>
    <row r="571" spans="2:12" x14ac:dyDescent="0.3">
      <c r="B571" s="182" t="str">
        <f ca="1">IF(ISNA(VLOOKUP(C571,Cidades!$B$2:$C$306,2,FALSE))= TRUE,"Outros",VLOOKUP(C571,Cidades!$B$2:$C$306,2,FALSE))</f>
        <v>REGIÃO XANXERE</v>
      </c>
      <c r="C571" s="32" t="str" cm="1">
        <f t="array" aca="1" ref="C571" ca="1">INDEX(Cidades!$B$2:$B$307, RANDBETWEEN(1,300))</f>
        <v xml:space="preserve">SAO DOMINGOS </v>
      </c>
      <c r="D571" s="218">
        <f t="shared" ca="1" si="24"/>
        <v>162</v>
      </c>
      <c r="E571" s="32" t="str">
        <f t="shared" ca="1" si="25"/>
        <v>Paulo</v>
      </c>
      <c r="F571" s="32"/>
      <c r="G571" s="32"/>
      <c r="H571" s="32" t="str">
        <f t="shared" ca="1" si="26"/>
        <v>TechVision</v>
      </c>
      <c r="I571" s="32"/>
      <c r="J571" s="125">
        <v>1622</v>
      </c>
      <c r="K571" s="32">
        <v>3</v>
      </c>
      <c r="L571" s="180">
        <v>45352</v>
      </c>
    </row>
    <row r="572" spans="2:12" x14ac:dyDescent="0.3">
      <c r="B572" s="182" t="str">
        <f ca="1">IF(ISNA(VLOOKUP(C572,Cidades!$B$2:$C$306,2,FALSE))= TRUE,"Outros",VLOOKUP(C572,Cidades!$B$2:$C$306,2,FALSE))</f>
        <v>REGIÃO JOINVILLE</v>
      </c>
      <c r="C572" s="32" t="str" cm="1">
        <f t="array" aca="1" ref="C572" ca="1">INDEX(Cidades!$B$2:$B$307, RANDBETWEEN(1,300))</f>
        <v xml:space="preserve">JOINVILLE </v>
      </c>
      <c r="D572" s="218">
        <f t="shared" ca="1" si="24"/>
        <v>293</v>
      </c>
      <c r="E572" s="32" t="str">
        <f t="shared" ca="1" si="25"/>
        <v>Mateus</v>
      </c>
      <c r="F572" s="32"/>
      <c r="G572" s="32"/>
      <c r="H572" s="32" t="str">
        <f t="shared" ca="1" si="26"/>
        <v>ClearVision</v>
      </c>
      <c r="I572" s="32"/>
      <c r="J572" s="125">
        <v>1622</v>
      </c>
      <c r="K572" s="32">
        <v>3</v>
      </c>
      <c r="L572" s="180">
        <v>45352</v>
      </c>
    </row>
    <row r="573" spans="2:12" x14ac:dyDescent="0.3">
      <c r="B573" s="182" t="str">
        <f ca="1">IF(ISNA(VLOOKUP(C573,Cidades!$B$2:$C$306,2,FALSE))= TRUE,"Outros",VLOOKUP(C573,Cidades!$B$2:$C$306,2,FALSE))</f>
        <v>REGIÃO JOACABA</v>
      </c>
      <c r="C573" s="32" t="str" cm="1">
        <f t="array" aca="1" ref="C573" ca="1">INDEX(Cidades!$B$2:$B$307, RANDBETWEEN(1,300))</f>
        <v xml:space="preserve">OURO </v>
      </c>
      <c r="D573" s="218">
        <f t="shared" ca="1" si="24"/>
        <v>309</v>
      </c>
      <c r="E573" s="32" t="str">
        <f t="shared" ca="1" si="25"/>
        <v>João</v>
      </c>
      <c r="F573" s="32"/>
      <c r="G573" s="32"/>
      <c r="H573" s="32" t="str">
        <f t="shared" ca="1" si="26"/>
        <v>NovaTec</v>
      </c>
      <c r="I573" s="32"/>
      <c r="J573" s="125">
        <v>1622</v>
      </c>
      <c r="K573" s="32">
        <v>3</v>
      </c>
      <c r="L573" s="180">
        <v>45352</v>
      </c>
    </row>
    <row r="574" spans="2:12" x14ac:dyDescent="0.3">
      <c r="B574" s="182" t="str">
        <f ca="1">IF(ISNA(VLOOKUP(C574,Cidades!$B$2:$C$306,2,FALSE))= TRUE,"Outros",VLOOKUP(C574,Cidades!$B$2:$C$306,2,FALSE))</f>
        <v>REGIÃO GF - SAO P. DE ALCANTARA</v>
      </c>
      <c r="C574" s="32" t="str" cm="1">
        <f t="array" aca="1" ref="C574" ca="1">INDEX(Cidades!$B$2:$B$307, RANDBETWEEN(1,300))</f>
        <v xml:space="preserve">SAO PEDRO DE ALCANTARA </v>
      </c>
      <c r="D574" s="218">
        <f t="shared" ca="1" si="24"/>
        <v>203</v>
      </c>
      <c r="E574" s="32" t="str">
        <f t="shared" ca="1" si="25"/>
        <v>Thiago</v>
      </c>
      <c r="F574" s="32"/>
      <c r="G574" s="32"/>
      <c r="H574" s="32" t="str">
        <f t="shared" ca="1" si="26"/>
        <v>PowerLine</v>
      </c>
      <c r="I574" s="32"/>
      <c r="J574" s="125">
        <v>1622</v>
      </c>
      <c r="K574" s="32">
        <v>3</v>
      </c>
      <c r="L574" s="180">
        <v>45352</v>
      </c>
    </row>
    <row r="575" spans="2:12" x14ac:dyDescent="0.3">
      <c r="B575" s="182" t="str">
        <f ca="1">IF(ISNA(VLOOKUP(C575,Cidades!$B$2:$C$306,2,FALSE))= TRUE,"Outros",VLOOKUP(C575,Cidades!$B$2:$C$306,2,FALSE))</f>
        <v>REGIÃO LAGES</v>
      </c>
      <c r="C575" s="32" t="str" cm="1">
        <f t="array" aca="1" ref="C575" ca="1">INDEX(Cidades!$B$2:$B$307, RANDBETWEEN(1,300))</f>
        <v xml:space="preserve">OTACILIO COSTA </v>
      </c>
      <c r="D575" s="218">
        <f t="shared" ca="1" si="24"/>
        <v>326</v>
      </c>
      <c r="E575" s="32" t="str">
        <f t="shared" ca="1" si="25"/>
        <v>Daniel</v>
      </c>
      <c r="F575" s="32"/>
      <c r="G575" s="32"/>
      <c r="H575" s="32" t="str">
        <f t="shared" ca="1" si="26"/>
        <v>FutureNet</v>
      </c>
      <c r="I575" s="32"/>
      <c r="J575" s="125">
        <v>1622</v>
      </c>
      <c r="K575" s="32">
        <v>3</v>
      </c>
      <c r="L575" s="180">
        <v>45352</v>
      </c>
    </row>
    <row r="576" spans="2:12" x14ac:dyDescent="0.3">
      <c r="B576" s="182" t="str">
        <f ca="1">IF(ISNA(VLOOKUP(C576,Cidades!$B$2:$C$306,2,FALSE))= TRUE,"Outros",VLOOKUP(C576,Cidades!$B$2:$C$306,2,FALSE))</f>
        <v>REGIÃO XANXERE</v>
      </c>
      <c r="C576" s="32" t="str" cm="1">
        <f t="array" aca="1" ref="C576" ca="1">INDEX(Cidades!$B$2:$B$307, RANDBETWEEN(1,300))</f>
        <v xml:space="preserve">JUPIA </v>
      </c>
      <c r="D576" s="218">
        <f t="shared" ca="1" si="24"/>
        <v>198</v>
      </c>
      <c r="E576" s="32" t="str">
        <f t="shared" ca="1" si="25"/>
        <v>André</v>
      </c>
      <c r="F576" s="32"/>
      <c r="G576" s="32"/>
      <c r="H576" s="32" t="str">
        <f t="shared" ca="1" si="26"/>
        <v>WorldConnect</v>
      </c>
      <c r="I576" s="32"/>
      <c r="J576" s="125">
        <v>1622</v>
      </c>
      <c r="K576" s="32">
        <v>3</v>
      </c>
      <c r="L576" s="180">
        <v>45352</v>
      </c>
    </row>
    <row r="577" spans="2:12" x14ac:dyDescent="0.3">
      <c r="B577" s="182" t="str">
        <f ca="1">IF(ISNA(VLOOKUP(C577,Cidades!$B$2:$C$306,2,FALSE))= TRUE,"Outros",VLOOKUP(C577,Cidades!$B$2:$C$306,2,FALSE))</f>
        <v>REGIÃO CACADOR</v>
      </c>
      <c r="C577" s="32" t="str" cm="1">
        <f t="array" aca="1" ref="C577" ca="1">INDEX(Cidades!$B$2:$B$307, RANDBETWEEN(1,300))</f>
        <v xml:space="preserve">CACADOR </v>
      </c>
      <c r="D577" s="218">
        <f t="shared" ca="1" si="24"/>
        <v>413</v>
      </c>
      <c r="E577" s="32" t="str">
        <f t="shared" ca="1" si="25"/>
        <v>Lucas</v>
      </c>
      <c r="F577" s="32"/>
      <c r="G577" s="32"/>
      <c r="H577" s="32" t="str">
        <f t="shared" ca="1" si="26"/>
        <v>ClearVision</v>
      </c>
      <c r="I577" s="32"/>
      <c r="J577" s="125">
        <v>1622</v>
      </c>
      <c r="K577" s="32">
        <v>3</v>
      </c>
      <c r="L577" s="180">
        <v>45352</v>
      </c>
    </row>
    <row r="578" spans="2:12" x14ac:dyDescent="0.3">
      <c r="B578" s="182" t="str">
        <f ca="1">IF(ISNA(VLOOKUP(C578,Cidades!$B$2:$C$306,2,FALSE))= TRUE,"Outros",VLOOKUP(C578,Cidades!$B$2:$C$306,2,FALSE))</f>
        <v>REGIÃO JOINVILLE</v>
      </c>
      <c r="C578" s="32" t="str" cm="1">
        <f t="array" aca="1" ref="C578" ca="1">INDEX(Cidades!$B$2:$B$307, RANDBETWEEN(1,300))</f>
        <v xml:space="preserve">ARAQUARI </v>
      </c>
      <c r="D578" s="218">
        <f t="shared" ca="1" si="24"/>
        <v>250</v>
      </c>
      <c r="E578" s="32" t="str">
        <f t="shared" ca="1" si="25"/>
        <v>Daniel</v>
      </c>
      <c r="F578" s="32"/>
      <c r="G578" s="32"/>
      <c r="H578" s="32" t="str">
        <f t="shared" ca="1" si="26"/>
        <v>BrightMind</v>
      </c>
      <c r="I578" s="32"/>
      <c r="J578" s="125">
        <v>1622</v>
      </c>
      <c r="K578" s="32">
        <v>3</v>
      </c>
      <c r="L578" s="180">
        <v>45352</v>
      </c>
    </row>
    <row r="579" spans="2:12" x14ac:dyDescent="0.3">
      <c r="B579" s="182" t="str">
        <f ca="1">IF(ISNA(VLOOKUP(C579,Cidades!$B$2:$C$306,2,FALSE))= TRUE,"Outros",VLOOKUP(C579,Cidades!$B$2:$C$306,2,FALSE))</f>
        <v>REGIÃO VIDEIRA</v>
      </c>
      <c r="C579" s="32" t="str" cm="1">
        <f t="array" aca="1" ref="C579" ca="1">INDEX(Cidades!$B$2:$B$307, RANDBETWEEN(1,300))</f>
        <v xml:space="preserve">VIDEIRA </v>
      </c>
      <c r="D579" s="218">
        <f t="shared" ca="1" si="24"/>
        <v>355</v>
      </c>
      <c r="E579" s="32" t="str">
        <f t="shared" ca="1" si="25"/>
        <v>Thiago</v>
      </c>
      <c r="F579" s="32"/>
      <c r="G579" s="32"/>
      <c r="H579" s="32" t="str">
        <f t="shared" ca="1" si="26"/>
        <v>DataLink</v>
      </c>
      <c r="I579" s="32"/>
      <c r="J579" s="125">
        <v>1622</v>
      </c>
      <c r="K579" s="32">
        <v>3</v>
      </c>
      <c r="L579" s="180">
        <v>45352</v>
      </c>
    </row>
    <row r="580" spans="2:12" x14ac:dyDescent="0.3">
      <c r="B580" s="182" t="str">
        <f ca="1">IF(ISNA(VLOOKUP(C580,Cidades!$B$2:$C$306,2,FALSE))= TRUE,"Outros",VLOOKUP(C580,Cidades!$B$2:$C$306,2,FALSE))</f>
        <v>REGIÃO VIDEIRA</v>
      </c>
      <c r="C580" s="32" t="str" cm="1">
        <f t="array" aca="1" ref="C580" ca="1">INDEX(Cidades!$B$2:$B$307, RANDBETWEEN(1,300))</f>
        <v xml:space="preserve">TANGARA </v>
      </c>
      <c r="D580" s="218">
        <f t="shared" ref="D580:D643" ca="1" si="27">RANDBETWEEN(149.9,459.9)</f>
        <v>360</v>
      </c>
      <c r="E580" s="32" t="str">
        <f t="shared" ref="E580:E643" ca="1" si="28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Daniel</v>
      </c>
      <c r="F580" s="32"/>
      <c r="G580" s="32"/>
      <c r="H580" s="32" t="str">
        <f t="shared" ref="H580:H643" ca="1" si="29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InfoPlus</v>
      </c>
      <c r="I580" s="32"/>
      <c r="J580" s="125">
        <v>1622</v>
      </c>
      <c r="K580" s="32">
        <v>3</v>
      </c>
      <c r="L580" s="180">
        <v>45352</v>
      </c>
    </row>
    <row r="581" spans="2:12" x14ac:dyDescent="0.3">
      <c r="B581" s="182" t="str">
        <f ca="1">IF(ISNA(VLOOKUP(C581,Cidades!$B$2:$C$306,2,FALSE))= TRUE,"Outros",VLOOKUP(C581,Cidades!$B$2:$C$306,2,FALSE))</f>
        <v>REGIÃO CONCORDIA</v>
      </c>
      <c r="C581" s="32" t="str" cm="1">
        <f t="array" aca="1" ref="C581" ca="1">INDEX(Cidades!$B$2:$B$307, RANDBETWEEN(1,300))</f>
        <v xml:space="preserve">ARVOREDO </v>
      </c>
      <c r="D581" s="218">
        <f t="shared" ca="1" si="27"/>
        <v>337</v>
      </c>
      <c r="E581" s="32" t="str">
        <f t="shared" ca="1" si="28"/>
        <v>Juliana</v>
      </c>
      <c r="F581" s="32"/>
      <c r="G581" s="32"/>
      <c r="H581" s="32" t="str">
        <f t="shared" ca="1" si="29"/>
        <v>StrongBuild</v>
      </c>
      <c r="I581" s="32"/>
      <c r="J581" s="125">
        <v>1622</v>
      </c>
      <c r="K581" s="32">
        <v>3</v>
      </c>
      <c r="L581" s="180">
        <v>45352</v>
      </c>
    </row>
    <row r="582" spans="2:12" x14ac:dyDescent="0.3">
      <c r="B582" s="182" t="str">
        <f ca="1">IF(ISNA(VLOOKUP(C582,Cidades!$B$2:$C$306,2,FALSE))= TRUE,"Outros",VLOOKUP(C582,Cidades!$B$2:$C$306,2,FALSE))</f>
        <v>REGIÃO GF - ST AMARO DA IMP</v>
      </c>
      <c r="C582" s="32" t="str" cm="1">
        <f t="array" aca="1" ref="C582" ca="1">INDEX(Cidades!$B$2:$B$307, RANDBETWEEN(1,300))</f>
        <v xml:space="preserve">SANTO AMARO DA IMPERATRIZ </v>
      </c>
      <c r="D582" s="218">
        <f t="shared" ca="1" si="27"/>
        <v>422</v>
      </c>
      <c r="E582" s="32" t="str">
        <f t="shared" ca="1" si="28"/>
        <v>Gabriela</v>
      </c>
      <c r="F582" s="32"/>
      <c r="G582" s="32"/>
      <c r="H582" s="32" t="str">
        <f t="shared" ca="1" si="29"/>
        <v>LifeCorp</v>
      </c>
      <c r="I582" s="32"/>
      <c r="J582" s="125">
        <v>1622</v>
      </c>
      <c r="K582" s="32">
        <v>3</v>
      </c>
      <c r="L582" s="180">
        <v>45352</v>
      </c>
    </row>
    <row r="583" spans="2:12" x14ac:dyDescent="0.3">
      <c r="B583" s="182" t="str">
        <f ca="1">IF(ISNA(VLOOKUP(C583,Cidades!$B$2:$C$306,2,FALSE))= TRUE,"Outros",VLOOKUP(C583,Cidades!$B$2:$C$306,2,FALSE))</f>
        <v>REGIÃO CHAPECO</v>
      </c>
      <c r="C583" s="32" t="str" cm="1">
        <f t="array" aca="1" ref="C583" ca="1">INDEX(Cidades!$B$2:$B$307, RANDBETWEEN(1,300))</f>
        <v xml:space="preserve">GUATAMBU </v>
      </c>
      <c r="D583" s="218">
        <f t="shared" ca="1" si="27"/>
        <v>388</v>
      </c>
      <c r="E583" s="32" t="str">
        <f t="shared" ca="1" si="28"/>
        <v>Ana</v>
      </c>
      <c r="F583" s="32"/>
      <c r="G583" s="32"/>
      <c r="H583" s="32" t="str">
        <f t="shared" ca="1" si="29"/>
        <v>NewAge</v>
      </c>
      <c r="I583" s="32"/>
      <c r="J583" s="125">
        <v>1622</v>
      </c>
      <c r="K583" s="32">
        <v>3</v>
      </c>
      <c r="L583" s="180">
        <v>45352</v>
      </c>
    </row>
    <row r="584" spans="2:12" x14ac:dyDescent="0.3">
      <c r="B584" s="182" t="str">
        <f ca="1">IF(ISNA(VLOOKUP(C584,Cidades!$B$2:$C$306,2,FALSE))= TRUE,"Outros",VLOOKUP(C584,Cidades!$B$2:$C$306,2,FALSE))</f>
        <v>REGIÃO LAGES</v>
      </c>
      <c r="C584" s="32" t="str" cm="1">
        <f t="array" aca="1" ref="C584" ca="1">INDEX(Cidades!$B$2:$B$307, RANDBETWEEN(1,300))</f>
        <v xml:space="preserve">URUPEMA </v>
      </c>
      <c r="D584" s="218">
        <f t="shared" ca="1" si="27"/>
        <v>425</v>
      </c>
      <c r="E584" s="32" t="str">
        <f t="shared" ca="1" si="28"/>
        <v>Mateus</v>
      </c>
      <c r="F584" s="32"/>
      <c r="G584" s="32"/>
      <c r="H584" s="32" t="str">
        <f t="shared" ca="1" si="29"/>
        <v>GreenPower</v>
      </c>
      <c r="I584" s="32"/>
      <c r="J584" s="125">
        <v>1622</v>
      </c>
      <c r="K584" s="32">
        <v>3</v>
      </c>
      <c r="L584" s="180">
        <v>45352</v>
      </c>
    </row>
    <row r="585" spans="2:12" x14ac:dyDescent="0.3">
      <c r="B585" s="182" t="str">
        <f ca="1">IF(ISNA(VLOOKUP(C585,Cidades!$B$2:$C$306,2,FALSE))= TRUE,"Outros",VLOOKUP(C585,Cidades!$B$2:$C$306,2,FALSE))</f>
        <v>REGIÃO BALNEARIO CAMBORIU</v>
      </c>
      <c r="C585" s="32" t="str" cm="1">
        <f t="array" aca="1" ref="C585" ca="1">INDEX(Cidades!$B$2:$B$307, RANDBETWEEN(1,300))</f>
        <v xml:space="preserve">BOMBINHAS </v>
      </c>
      <c r="D585" s="218">
        <f t="shared" ca="1" si="27"/>
        <v>295</v>
      </c>
      <c r="E585" s="32" t="str">
        <f t="shared" ca="1" si="28"/>
        <v>Patrícia</v>
      </c>
      <c r="F585" s="32"/>
      <c r="G585" s="32"/>
      <c r="H585" s="32" t="str">
        <f t="shared" ca="1" si="29"/>
        <v>BrightMind</v>
      </c>
      <c r="I585" s="32"/>
      <c r="J585" s="125">
        <v>1622</v>
      </c>
      <c r="K585" s="32">
        <v>3</v>
      </c>
      <c r="L585" s="180">
        <v>45352</v>
      </c>
    </row>
    <row r="586" spans="2:12" x14ac:dyDescent="0.3">
      <c r="B586" s="182" t="str">
        <f ca="1">IF(ISNA(VLOOKUP(C586,Cidades!$B$2:$C$306,2,FALSE))= TRUE,"Outros",VLOOKUP(C586,Cidades!$B$2:$C$306,2,FALSE))</f>
        <v>REGIÃO CHAPECO</v>
      </c>
      <c r="C586" s="32" t="str" cm="1">
        <f t="array" aca="1" ref="C586" ca="1">INDEX(Cidades!$B$2:$B$307, RANDBETWEEN(1,300))</f>
        <v xml:space="preserve">MODELO </v>
      </c>
      <c r="D586" s="218">
        <f t="shared" ca="1" si="27"/>
        <v>403</v>
      </c>
      <c r="E586" s="32" t="str">
        <f t="shared" ca="1" si="28"/>
        <v>Ricardo</v>
      </c>
      <c r="F586" s="32"/>
      <c r="G586" s="32"/>
      <c r="H586" s="32" t="str">
        <f t="shared" ca="1" si="29"/>
        <v>StrongBuild</v>
      </c>
      <c r="I586" s="32"/>
      <c r="J586" s="125">
        <v>1622</v>
      </c>
      <c r="K586" s="32">
        <v>3</v>
      </c>
      <c r="L586" s="180">
        <v>45352</v>
      </c>
    </row>
    <row r="587" spans="2:12" x14ac:dyDescent="0.3">
      <c r="B587" s="182" t="str">
        <f ca="1">IF(ISNA(VLOOKUP(C587,Cidades!$B$2:$C$306,2,FALSE))= TRUE,"Outros",VLOOKUP(C587,Cidades!$B$2:$C$306,2,FALSE))</f>
        <v>REGIÃO CANOINHAS</v>
      </c>
      <c r="C587" s="32" t="str" cm="1">
        <f t="array" aca="1" ref="C587" ca="1">INDEX(Cidades!$B$2:$B$307, RANDBETWEEN(1,300))</f>
        <v xml:space="preserve">TRES BARRAS </v>
      </c>
      <c r="D587" s="218">
        <f t="shared" ca="1" si="27"/>
        <v>390</v>
      </c>
      <c r="E587" s="32" t="str">
        <f t="shared" ca="1" si="28"/>
        <v>Maria</v>
      </c>
      <c r="F587" s="32"/>
      <c r="G587" s="32"/>
      <c r="H587" s="32" t="str">
        <f t="shared" ca="1" si="29"/>
        <v>NovaTec</v>
      </c>
      <c r="I587" s="32"/>
      <c r="J587" s="125">
        <v>1623</v>
      </c>
      <c r="K587" s="32">
        <v>3</v>
      </c>
      <c r="L587" s="180">
        <v>45352</v>
      </c>
    </row>
    <row r="588" spans="2:12" x14ac:dyDescent="0.3">
      <c r="B588" s="182" t="str">
        <f ca="1">IF(ISNA(VLOOKUP(C588,Cidades!$B$2:$C$306,2,FALSE))= TRUE,"Outros",VLOOKUP(C588,Cidades!$B$2:$C$306,2,FALSE))</f>
        <v>REGIÃO XANXERE</v>
      </c>
      <c r="C588" s="32" t="str" cm="1">
        <f t="array" aca="1" ref="C588" ca="1">INDEX(Cidades!$B$2:$B$307, RANDBETWEEN(1,300))</f>
        <v xml:space="preserve">ENTRE RIOS </v>
      </c>
      <c r="D588" s="218">
        <f t="shared" ca="1" si="27"/>
        <v>374</v>
      </c>
      <c r="E588" s="32" t="str">
        <f t="shared" ca="1" si="28"/>
        <v>Maria</v>
      </c>
      <c r="F588" s="32"/>
      <c r="G588" s="32"/>
      <c r="H588" s="32" t="str">
        <f t="shared" ca="1" si="29"/>
        <v>BlueWave</v>
      </c>
      <c r="I588" s="32"/>
      <c r="J588" s="125">
        <v>1623</v>
      </c>
      <c r="K588" s="32">
        <v>3</v>
      </c>
      <c r="L588" s="180">
        <v>45352</v>
      </c>
    </row>
    <row r="589" spans="2:12" x14ac:dyDescent="0.3">
      <c r="B589" s="182" t="str">
        <f ca="1">IF(ISNA(VLOOKUP(C589,Cidades!$B$2:$C$306,2,FALSE))= TRUE,"Outros",VLOOKUP(C589,Cidades!$B$2:$C$306,2,FALSE))</f>
        <v>REGIÃO JOINVILLE</v>
      </c>
      <c r="C589" s="32" t="str" cm="1">
        <f t="array" aca="1" ref="C589" ca="1">INDEX(Cidades!$B$2:$B$307, RANDBETWEEN(1,300))</f>
        <v xml:space="preserve">BARRA VELHA </v>
      </c>
      <c r="D589" s="218">
        <f t="shared" ca="1" si="27"/>
        <v>181</v>
      </c>
      <c r="E589" s="32" t="str">
        <f t="shared" ca="1" si="28"/>
        <v>André</v>
      </c>
      <c r="F589" s="32"/>
      <c r="G589" s="32"/>
      <c r="H589" s="32" t="str">
        <f t="shared" ca="1" si="29"/>
        <v>LifeCorp</v>
      </c>
      <c r="I589" s="32"/>
      <c r="J589" s="125">
        <v>1623</v>
      </c>
      <c r="K589" s="32">
        <v>3</v>
      </c>
      <c r="L589" s="180">
        <v>45352</v>
      </c>
    </row>
    <row r="590" spans="2:12" x14ac:dyDescent="0.3">
      <c r="B590" s="182" t="str">
        <f ca="1">IF(ISNA(VLOOKUP(C590,Cidades!$B$2:$C$306,2,FALSE))= TRUE,"Outros",VLOOKUP(C590,Cidades!$B$2:$C$306,2,FALSE))</f>
        <v>REGIÃO CACADOR</v>
      </c>
      <c r="C590" s="32" t="str" cm="1">
        <f t="array" aca="1" ref="C590" ca="1">INDEX(Cidades!$B$2:$B$307, RANDBETWEEN(1,300))</f>
        <v xml:space="preserve">CACADOR </v>
      </c>
      <c r="D590" s="218">
        <f t="shared" ca="1" si="27"/>
        <v>199</v>
      </c>
      <c r="E590" s="32" t="str">
        <f t="shared" ca="1" si="28"/>
        <v>Larissa</v>
      </c>
      <c r="F590" s="32"/>
      <c r="G590" s="32"/>
      <c r="H590" s="32" t="str">
        <f t="shared" ca="1" si="29"/>
        <v>SmartLink</v>
      </c>
      <c r="I590" s="32"/>
      <c r="J590" s="125">
        <v>1623</v>
      </c>
      <c r="K590" s="32">
        <v>3</v>
      </c>
      <c r="L590" s="180">
        <v>45352</v>
      </c>
    </row>
    <row r="591" spans="2:12" x14ac:dyDescent="0.3">
      <c r="B591" s="182" t="str">
        <f ca="1">IF(ISNA(VLOOKUP(C591,Cidades!$B$2:$C$306,2,FALSE))= TRUE,"Outros",VLOOKUP(C591,Cidades!$B$2:$C$306,2,FALSE))</f>
        <v>REGIÃO SESCON SUL - BALNEARIO GAIVOTA</v>
      </c>
      <c r="C591" s="32" t="str" cm="1">
        <f t="array" aca="1" ref="C591" ca="1">INDEX(Cidades!$B$2:$B$307, RANDBETWEEN(1,300))</f>
        <v xml:space="preserve">BALNEARIO GAIVOTA </v>
      </c>
      <c r="D591" s="218">
        <f t="shared" ca="1" si="27"/>
        <v>204</v>
      </c>
      <c r="E591" s="32" t="str">
        <f t="shared" ca="1" si="28"/>
        <v>Eduardo</v>
      </c>
      <c r="F591" s="32"/>
      <c r="G591" s="32"/>
      <c r="H591" s="32" t="str">
        <f t="shared" ca="1" si="29"/>
        <v>StrongBuild</v>
      </c>
      <c r="I591" s="32"/>
      <c r="J591" s="125">
        <v>1623</v>
      </c>
      <c r="K591" s="32">
        <v>3</v>
      </c>
      <c r="L591" s="180">
        <v>45352</v>
      </c>
    </row>
    <row r="592" spans="2:12" x14ac:dyDescent="0.3">
      <c r="B592" s="182" t="str">
        <f ca="1">IF(ISNA(VLOOKUP(C592,Cidades!$B$2:$C$306,2,FALSE))= TRUE,"Outros",VLOOKUP(C592,Cidades!$B$2:$C$306,2,FALSE))</f>
        <v>REGIÃO GF - PAULO LOPES</v>
      </c>
      <c r="C592" s="32" t="str" cm="1">
        <f t="array" aca="1" ref="C592" ca="1">INDEX(Cidades!$B$2:$B$307, RANDBETWEEN(1,300))</f>
        <v xml:space="preserve">PAULO LOPES </v>
      </c>
      <c r="D592" s="218">
        <f t="shared" ca="1" si="27"/>
        <v>176</v>
      </c>
      <c r="E592" s="32" t="str">
        <f t="shared" ca="1" si="28"/>
        <v>João</v>
      </c>
      <c r="F592" s="32"/>
      <c r="G592" s="32"/>
      <c r="H592" s="32" t="str">
        <f t="shared" ca="1" si="29"/>
        <v>PowerLine</v>
      </c>
      <c r="I592" s="32"/>
      <c r="J592" s="125">
        <v>1623</v>
      </c>
      <c r="K592" s="32">
        <v>3</v>
      </c>
      <c r="L592" s="180">
        <v>45352</v>
      </c>
    </row>
    <row r="593" spans="2:12" x14ac:dyDescent="0.3">
      <c r="B593" s="182" t="str">
        <f ca="1">IF(ISNA(VLOOKUP(C593,Cidades!$B$2:$C$306,2,FALSE))= TRUE,"Outros",VLOOKUP(C593,Cidades!$B$2:$C$306,2,FALSE))</f>
        <v>REGIÃO VIDEIRA</v>
      </c>
      <c r="C593" s="32" t="str" cm="1">
        <f t="array" aca="1" ref="C593" ca="1">INDEX(Cidades!$B$2:$B$307, RANDBETWEEN(1,300))</f>
        <v xml:space="preserve">FRAIBURGO </v>
      </c>
      <c r="D593" s="218">
        <f t="shared" ca="1" si="27"/>
        <v>286</v>
      </c>
      <c r="E593" s="32" t="str">
        <f t="shared" ca="1" si="28"/>
        <v>Rafael</v>
      </c>
      <c r="F593" s="32"/>
      <c r="G593" s="32"/>
      <c r="H593" s="32" t="str">
        <f t="shared" ca="1" si="29"/>
        <v>GreenPower</v>
      </c>
      <c r="I593" s="32"/>
      <c r="J593" s="125">
        <v>1623</v>
      </c>
      <c r="K593" s="32">
        <v>3</v>
      </c>
      <c r="L593" s="180">
        <v>45352</v>
      </c>
    </row>
    <row r="594" spans="2:12" x14ac:dyDescent="0.3">
      <c r="B594" s="182" t="str">
        <f ca="1">IF(ISNA(VLOOKUP(C594,Cidades!$B$2:$C$306,2,FALSE))= TRUE,"Outros",VLOOKUP(C594,Cidades!$B$2:$C$306,2,FALSE))</f>
        <v>REGIÃO LAGES</v>
      </c>
      <c r="C594" s="32" t="str" cm="1">
        <f t="array" aca="1" ref="C594" ca="1">INDEX(Cidades!$B$2:$B$307, RANDBETWEEN(1,300))</f>
        <v xml:space="preserve">CERRO NEGRO </v>
      </c>
      <c r="D594" s="218">
        <f t="shared" ca="1" si="27"/>
        <v>175</v>
      </c>
      <c r="E594" s="32" t="str">
        <f t="shared" ca="1" si="28"/>
        <v>Gabriela</v>
      </c>
      <c r="F594" s="32"/>
      <c r="G594" s="32"/>
      <c r="H594" s="32" t="str">
        <f t="shared" ca="1" si="29"/>
        <v>SmartWay</v>
      </c>
      <c r="I594" s="32"/>
      <c r="J594" s="125">
        <v>1623</v>
      </c>
      <c r="K594" s="32">
        <v>3</v>
      </c>
      <c r="L594" s="180">
        <v>45352</v>
      </c>
    </row>
    <row r="595" spans="2:12" x14ac:dyDescent="0.3">
      <c r="B595" s="182" t="str">
        <f ca="1">IF(ISNA(VLOOKUP(C595,Cidades!$B$2:$C$306,2,FALSE))= TRUE,"Outros",VLOOKUP(C595,Cidades!$B$2:$C$306,2,FALSE))</f>
        <v>REGIÃO SESCON SUL - ERMO</v>
      </c>
      <c r="C595" s="32" t="str" cm="1">
        <f t="array" aca="1" ref="C595" ca="1">INDEX(Cidades!$B$2:$B$307, RANDBETWEEN(1,300))</f>
        <v xml:space="preserve">ERMO </v>
      </c>
      <c r="D595" s="218">
        <f t="shared" ca="1" si="27"/>
        <v>398</v>
      </c>
      <c r="E595" s="32" t="str">
        <f t="shared" ca="1" si="28"/>
        <v>Carolina</v>
      </c>
      <c r="F595" s="32"/>
      <c r="G595" s="32"/>
      <c r="H595" s="32" t="str">
        <f t="shared" ca="1" si="29"/>
        <v>TechVision</v>
      </c>
      <c r="I595" s="32"/>
      <c r="J595" s="125">
        <v>1623</v>
      </c>
      <c r="K595" s="32">
        <v>3</v>
      </c>
      <c r="L595" s="180">
        <v>45352</v>
      </c>
    </row>
    <row r="596" spans="2:12" x14ac:dyDescent="0.3">
      <c r="B596" s="182" t="str">
        <f ca="1">IF(ISNA(VLOOKUP(C596,Cidades!$B$2:$C$306,2,FALSE))= TRUE,"Outros",VLOOKUP(C596,Cidades!$B$2:$C$306,2,FALSE))</f>
        <v>REGIÃO GF - NOVA TRENTO</v>
      </c>
      <c r="C596" s="32" t="str" cm="1">
        <f t="array" aca="1" ref="C596" ca="1">INDEX(Cidades!$B$2:$B$307, RANDBETWEEN(1,300))</f>
        <v xml:space="preserve">NOVA TRENTO </v>
      </c>
      <c r="D596" s="218">
        <f t="shared" ca="1" si="27"/>
        <v>259</v>
      </c>
      <c r="E596" s="32" t="str">
        <f t="shared" ca="1" si="28"/>
        <v>Sofia</v>
      </c>
      <c r="F596" s="32"/>
      <c r="G596" s="32"/>
      <c r="H596" s="32" t="str">
        <f t="shared" ca="1" si="29"/>
        <v>NovaTec</v>
      </c>
      <c r="I596" s="32"/>
      <c r="J596" s="125">
        <v>1623</v>
      </c>
      <c r="K596" s="32">
        <v>3</v>
      </c>
      <c r="L596" s="180">
        <v>45352</v>
      </c>
    </row>
    <row r="597" spans="2:12" x14ac:dyDescent="0.3">
      <c r="B597" s="182" t="str">
        <f ca="1">IF(ISNA(VLOOKUP(C597,Cidades!$B$2:$C$306,2,FALSE))= TRUE,"Outros",VLOOKUP(C597,Cidades!$B$2:$C$306,2,FALSE))</f>
        <v>REGIÃO CONCORDIA</v>
      </c>
      <c r="C597" s="32" t="str" cm="1">
        <f t="array" aca="1" ref="C597" ca="1">INDEX(Cidades!$B$2:$B$307, RANDBETWEEN(1,300))</f>
        <v xml:space="preserve">PRESIDENTE CASTELO BRANCO </v>
      </c>
      <c r="D597" s="218">
        <f t="shared" ca="1" si="27"/>
        <v>305</v>
      </c>
      <c r="E597" s="32" t="str">
        <f t="shared" ca="1" si="28"/>
        <v>Pedro</v>
      </c>
      <c r="F597" s="32"/>
      <c r="G597" s="32"/>
      <c r="H597" s="32" t="str">
        <f t="shared" ca="1" si="29"/>
        <v>TechVision</v>
      </c>
      <c r="I597" s="32"/>
      <c r="J597" s="125">
        <v>1623</v>
      </c>
      <c r="K597" s="32">
        <v>3</v>
      </c>
      <c r="L597" s="180">
        <v>45352</v>
      </c>
    </row>
    <row r="598" spans="2:12" x14ac:dyDescent="0.3">
      <c r="B598" s="182" t="str">
        <f ca="1">IF(ISNA(VLOOKUP(C598,Cidades!$B$2:$C$306,2,FALSE))= TRUE,"Outros",VLOOKUP(C598,Cidades!$B$2:$C$306,2,FALSE))</f>
        <v>REGIÃO GF - GOVER. CELSO RAMOS</v>
      </c>
      <c r="C598" s="32" t="str" cm="1">
        <f t="array" aca="1" ref="C598" ca="1">INDEX(Cidades!$B$2:$B$307, RANDBETWEEN(1,300))</f>
        <v xml:space="preserve">GOVERNADOR CELSO RAMOS </v>
      </c>
      <c r="D598" s="218">
        <f t="shared" ca="1" si="27"/>
        <v>429</v>
      </c>
      <c r="E598" s="32" t="str">
        <f t="shared" ca="1" si="28"/>
        <v>Isabela</v>
      </c>
      <c r="F598" s="32"/>
      <c r="G598" s="32"/>
      <c r="H598" s="32" t="str">
        <f t="shared" ca="1" si="29"/>
        <v>FastMove</v>
      </c>
      <c r="I598" s="32"/>
      <c r="J598" s="125">
        <v>1623</v>
      </c>
      <c r="K598" s="32">
        <v>3</v>
      </c>
      <c r="L598" s="180">
        <v>45352</v>
      </c>
    </row>
    <row r="599" spans="2:12" x14ac:dyDescent="0.3">
      <c r="B599" s="182" t="str">
        <f ca="1">IF(ISNA(VLOOKUP(C599,Cidades!$B$2:$C$306,2,FALSE))= TRUE,"Outros",VLOOKUP(C599,Cidades!$B$2:$C$306,2,FALSE))</f>
        <v>REGIÃO RIO DO SUL</v>
      </c>
      <c r="C599" s="32" t="str" cm="1">
        <f t="array" aca="1" ref="C599" ca="1">INDEX(Cidades!$B$2:$B$307, RANDBETWEEN(1,300))</f>
        <v xml:space="preserve">LAURENTINO </v>
      </c>
      <c r="D599" s="218">
        <f t="shared" ca="1" si="27"/>
        <v>232</v>
      </c>
      <c r="E599" s="32" t="str">
        <f t="shared" ca="1" si="28"/>
        <v>Larissa</v>
      </c>
      <c r="F599" s="32"/>
      <c r="G599" s="32"/>
      <c r="H599" s="32" t="str">
        <f t="shared" ca="1" si="29"/>
        <v>BlueWave</v>
      </c>
      <c r="I599" s="32"/>
      <c r="J599" s="125">
        <v>1623</v>
      </c>
      <c r="K599" s="32">
        <v>3</v>
      </c>
      <c r="L599" s="180">
        <v>45352</v>
      </c>
    </row>
    <row r="600" spans="2:12" x14ac:dyDescent="0.3">
      <c r="B600" s="182" t="str">
        <f ca="1">IF(ISNA(VLOOKUP(C600,Cidades!$B$2:$C$306,2,FALSE))= TRUE,"Outros",VLOOKUP(C600,Cidades!$B$2:$C$306,2,FALSE))</f>
        <v>REGIÃO GF - PAULO LOPES</v>
      </c>
      <c r="C600" s="32" t="str" cm="1">
        <f t="array" aca="1" ref="C600" ca="1">INDEX(Cidades!$B$2:$B$307, RANDBETWEEN(1,300))</f>
        <v xml:space="preserve">PAULO LOPES </v>
      </c>
      <c r="D600" s="218">
        <f t="shared" ca="1" si="27"/>
        <v>160</v>
      </c>
      <c r="E600" s="32" t="str">
        <f t="shared" ca="1" si="28"/>
        <v>Felipe</v>
      </c>
      <c r="F600" s="32"/>
      <c r="G600" s="32"/>
      <c r="H600" s="32" t="str">
        <f t="shared" ca="1" si="29"/>
        <v>PowerLine</v>
      </c>
      <c r="I600" s="32"/>
      <c r="J600" s="125">
        <v>1623</v>
      </c>
      <c r="K600" s="32">
        <v>3</v>
      </c>
      <c r="L600" s="180">
        <v>45352</v>
      </c>
    </row>
    <row r="601" spans="2:12" x14ac:dyDescent="0.3">
      <c r="B601" s="182" t="str">
        <f ca="1">IF(ISNA(VLOOKUP(C601,Cidades!$B$2:$C$306,2,FALSE))= TRUE,"Outros",VLOOKUP(C601,Cidades!$B$2:$C$306,2,FALSE))</f>
        <v>REGIÃO CHAPECO</v>
      </c>
      <c r="C601" s="32" t="str" cm="1">
        <f t="array" aca="1" ref="C601" ca="1">INDEX(Cidades!$B$2:$B$307, RANDBETWEEN(1,300))</f>
        <v xml:space="preserve">PALMITOS </v>
      </c>
      <c r="D601" s="218">
        <f t="shared" ca="1" si="27"/>
        <v>262</v>
      </c>
      <c r="E601" s="32" t="str">
        <f t="shared" ca="1" si="28"/>
        <v>Ricardo</v>
      </c>
      <c r="F601" s="32"/>
      <c r="G601" s="32"/>
      <c r="H601" s="32" t="str">
        <f t="shared" ca="1" si="29"/>
        <v>CloudWorks</v>
      </c>
      <c r="I601" s="32"/>
      <c r="J601" s="125">
        <v>1623</v>
      </c>
      <c r="K601" s="32">
        <v>3</v>
      </c>
      <c r="L601" s="180">
        <v>45352</v>
      </c>
    </row>
    <row r="602" spans="2:12" x14ac:dyDescent="0.3">
      <c r="B602" s="182" t="str">
        <f ca="1">IF(ISNA(VLOOKUP(C602,Cidades!$B$2:$C$306,2,FALSE))= TRUE,"Outros",VLOOKUP(C602,Cidades!$B$2:$C$306,2,FALSE))</f>
        <v>REGIÃO BALNEARIO CAMBORIU</v>
      </c>
      <c r="C602" s="32" t="str" cm="1">
        <f t="array" aca="1" ref="C602" ca="1">INDEX(Cidades!$B$2:$B$307, RANDBETWEEN(1,300))</f>
        <v xml:space="preserve">BOMBINHAS </v>
      </c>
      <c r="D602" s="218">
        <f t="shared" ca="1" si="27"/>
        <v>382</v>
      </c>
      <c r="E602" s="32" t="str">
        <f t="shared" ca="1" si="28"/>
        <v>Patrícia</v>
      </c>
      <c r="F602" s="32"/>
      <c r="G602" s="32"/>
      <c r="H602" s="32" t="str">
        <f t="shared" ca="1" si="29"/>
        <v>PrimeSoft</v>
      </c>
      <c r="I602" s="32"/>
      <c r="J602" s="125">
        <v>1623</v>
      </c>
      <c r="K602" s="32">
        <v>3</v>
      </c>
      <c r="L602" s="180">
        <v>45352</v>
      </c>
    </row>
    <row r="603" spans="2:12" x14ac:dyDescent="0.3">
      <c r="B603" s="182" t="str">
        <f ca="1">IF(ISNA(VLOOKUP(C603,Cidades!$B$2:$C$306,2,FALSE))= TRUE,"Outros",VLOOKUP(C603,Cidades!$B$2:$C$306,2,FALSE))</f>
        <v>REGIÃO SMO</v>
      </c>
      <c r="C603" s="32" t="str" cm="1">
        <f t="array" aca="1" ref="C603" ca="1">INDEX(Cidades!$B$2:$B$307, RANDBETWEEN(1,300))</f>
        <v xml:space="preserve">RIQUEZA </v>
      </c>
      <c r="D603" s="218">
        <f t="shared" ca="1" si="27"/>
        <v>284</v>
      </c>
      <c r="E603" s="32" t="str">
        <f t="shared" ca="1" si="28"/>
        <v>Gustavo</v>
      </c>
      <c r="F603" s="32"/>
      <c r="G603" s="32"/>
      <c r="H603" s="32" t="str">
        <f t="shared" ca="1" si="29"/>
        <v>NextLevel</v>
      </c>
      <c r="I603" s="32"/>
      <c r="J603" s="125">
        <v>1623</v>
      </c>
      <c r="K603" s="32">
        <v>3</v>
      </c>
      <c r="L603" s="180">
        <v>45352</v>
      </c>
    </row>
    <row r="604" spans="2:12" x14ac:dyDescent="0.3">
      <c r="B604" s="182" t="str">
        <f ca="1">IF(ISNA(VLOOKUP(C604,Cidades!$B$2:$C$306,2,FALSE))= TRUE,"Outros",VLOOKUP(C604,Cidades!$B$2:$C$306,2,FALSE))</f>
        <v>REGIÃO RIO DO SUL</v>
      </c>
      <c r="C604" s="32" t="str" cm="1">
        <f t="array" aca="1" ref="C604" ca="1">INDEX(Cidades!$B$2:$B$307, RANDBETWEEN(1,300))</f>
        <v xml:space="preserve">SANTA TEREZINHA </v>
      </c>
      <c r="D604" s="218">
        <f t="shared" ca="1" si="27"/>
        <v>248</v>
      </c>
      <c r="E604" s="32" t="str">
        <f t="shared" ca="1" si="28"/>
        <v>Vanessa</v>
      </c>
      <c r="F604" s="32"/>
      <c r="G604" s="32"/>
      <c r="H604" s="32" t="str">
        <f t="shared" ca="1" si="29"/>
        <v>PowerLine</v>
      </c>
      <c r="I604" s="32"/>
      <c r="J604" s="125">
        <v>1623</v>
      </c>
      <c r="K604" s="32">
        <v>3</v>
      </c>
      <c r="L604" s="180">
        <v>45352</v>
      </c>
    </row>
    <row r="605" spans="2:12" x14ac:dyDescent="0.3">
      <c r="B605" s="182" t="str">
        <f ca="1">IF(ISNA(VLOOKUP(C605,Cidades!$B$2:$C$306,2,FALSE))= TRUE,"Outros",VLOOKUP(C605,Cidades!$B$2:$C$306,2,FALSE))</f>
        <v>REGIÃO CACADOR</v>
      </c>
      <c r="C605" s="32" t="str" cm="1">
        <f t="array" aca="1" ref="C605" ca="1">INDEX(Cidades!$B$2:$B$307, RANDBETWEEN(1,300))</f>
        <v xml:space="preserve">CALMON </v>
      </c>
      <c r="D605" s="218">
        <f t="shared" ca="1" si="27"/>
        <v>295</v>
      </c>
      <c r="E605" s="32" t="str">
        <f t="shared" ca="1" si="28"/>
        <v>Ricardo</v>
      </c>
      <c r="F605" s="32"/>
      <c r="G605" s="32"/>
      <c r="H605" s="32" t="str">
        <f t="shared" ca="1" si="29"/>
        <v>StrongBuild</v>
      </c>
      <c r="I605" s="32"/>
      <c r="J605" s="125">
        <v>1623</v>
      </c>
      <c r="K605" s="32">
        <v>3</v>
      </c>
      <c r="L605" s="180">
        <v>45352</v>
      </c>
    </row>
    <row r="606" spans="2:12" x14ac:dyDescent="0.3">
      <c r="B606" s="182" t="str">
        <f ca="1">IF(ISNA(VLOOKUP(C606,Cidades!$B$2:$C$306,2,FALSE))= TRUE,"Outros",VLOOKUP(C606,Cidades!$B$2:$C$306,2,FALSE))</f>
        <v>REGIÃO SMO</v>
      </c>
      <c r="C606" s="32" t="str" cm="1">
        <f t="array" aca="1" ref="C606" ca="1">INDEX(Cidades!$B$2:$B$307, RANDBETWEEN(1,300))</f>
        <v xml:space="preserve">SAO BERNADINHO </v>
      </c>
      <c r="D606" s="218">
        <f t="shared" ca="1" si="27"/>
        <v>217</v>
      </c>
      <c r="E606" s="32" t="str">
        <f t="shared" ca="1" si="28"/>
        <v>Daniel</v>
      </c>
      <c r="F606" s="32"/>
      <c r="G606" s="32"/>
      <c r="H606" s="32" t="str">
        <f t="shared" ca="1" si="29"/>
        <v>PrimeSoft</v>
      </c>
      <c r="I606" s="32"/>
      <c r="J606" s="125">
        <v>1623</v>
      </c>
      <c r="K606" s="32">
        <v>3</v>
      </c>
      <c r="L606" s="180">
        <v>45352</v>
      </c>
    </row>
    <row r="607" spans="2:12" x14ac:dyDescent="0.3">
      <c r="B607" s="182" t="str">
        <f ca="1">IF(ISNA(VLOOKUP(C607,Cidades!$B$2:$C$306,2,FALSE))= TRUE,"Outros",VLOOKUP(C607,Cidades!$B$2:$C$306,2,FALSE))</f>
        <v>REGIÃO SESCON SUL - ORLEANS</v>
      </c>
      <c r="C607" s="32" t="str" cm="1">
        <f t="array" aca="1" ref="C607" ca="1">INDEX(Cidades!$B$2:$B$307, RANDBETWEEN(1,300))</f>
        <v xml:space="preserve">ORLEANS </v>
      </c>
      <c r="D607" s="218">
        <f t="shared" ca="1" si="27"/>
        <v>318</v>
      </c>
      <c r="E607" s="32" t="str">
        <f t="shared" ca="1" si="28"/>
        <v>Paulo</v>
      </c>
      <c r="F607" s="32"/>
      <c r="G607" s="32"/>
      <c r="H607" s="32" t="str">
        <f t="shared" ca="1" si="29"/>
        <v>MaxiSolutions</v>
      </c>
      <c r="I607" s="32"/>
      <c r="J607" s="125">
        <v>1623</v>
      </c>
      <c r="K607" s="32">
        <v>3</v>
      </c>
      <c r="L607" s="180">
        <v>45352</v>
      </c>
    </row>
    <row r="608" spans="2:12" x14ac:dyDescent="0.3">
      <c r="B608" s="182" t="str">
        <f ca="1">IF(ISNA(VLOOKUP(C608,Cidades!$B$2:$C$306,2,FALSE))= TRUE,"Outros",VLOOKUP(C608,Cidades!$B$2:$C$306,2,FALSE))</f>
        <v>REGIÃO RIO DO SUL</v>
      </c>
      <c r="C608" s="32" t="str" cm="1">
        <f t="array" aca="1" ref="C608" ca="1">INDEX(Cidades!$B$2:$B$307, RANDBETWEEN(1,300))</f>
        <v xml:space="preserve">LONTRAS </v>
      </c>
      <c r="D608" s="218">
        <f t="shared" ca="1" si="27"/>
        <v>378</v>
      </c>
      <c r="E608" s="32" t="str">
        <f t="shared" ca="1" si="28"/>
        <v>Mateus</v>
      </c>
      <c r="F608" s="32"/>
      <c r="G608" s="32"/>
      <c r="H608" s="32" t="str">
        <f t="shared" ca="1" si="29"/>
        <v>FlexiTech</v>
      </c>
      <c r="I608" s="32"/>
      <c r="J608" s="125">
        <v>1623</v>
      </c>
      <c r="K608" s="32">
        <v>3</v>
      </c>
      <c r="L608" s="180">
        <v>45352</v>
      </c>
    </row>
    <row r="609" spans="2:12" x14ac:dyDescent="0.3">
      <c r="B609" s="182" t="str">
        <f ca="1">IF(ISNA(VLOOKUP(C609,Cidades!$B$2:$C$306,2,FALSE))= TRUE,"Outros",VLOOKUP(C609,Cidades!$B$2:$C$306,2,FALSE))</f>
        <v>REGIÃO RIO DO SUL</v>
      </c>
      <c r="C609" s="32" t="str" cm="1">
        <f t="array" aca="1" ref="C609" ca="1">INDEX(Cidades!$B$2:$B$307, RANDBETWEEN(1,300))</f>
        <v xml:space="preserve">SALETE </v>
      </c>
      <c r="D609" s="218">
        <f t="shared" ca="1" si="27"/>
        <v>187</v>
      </c>
      <c r="E609" s="32" t="str">
        <f t="shared" ca="1" si="28"/>
        <v>Maria</v>
      </c>
      <c r="F609" s="32"/>
      <c r="G609" s="32"/>
      <c r="H609" s="32" t="str">
        <f t="shared" ca="1" si="29"/>
        <v>CloudWorks</v>
      </c>
      <c r="I609" s="32"/>
      <c r="J609" s="125">
        <v>1623</v>
      </c>
      <c r="K609" s="32">
        <v>3</v>
      </c>
      <c r="L609" s="180">
        <v>45352</v>
      </c>
    </row>
    <row r="610" spans="2:12" x14ac:dyDescent="0.3">
      <c r="B610" s="182" t="str">
        <f ca="1">IF(ISNA(VLOOKUP(C610,Cidades!$B$2:$C$306,2,FALSE))= TRUE,"Outros",VLOOKUP(C610,Cidades!$B$2:$C$306,2,FALSE))</f>
        <v>REGIÃO RIO DO SUL</v>
      </c>
      <c r="C610" s="32" t="str" cm="1">
        <f t="array" aca="1" ref="C610" ca="1">INDEX(Cidades!$B$2:$B$307, RANDBETWEEN(1,300))</f>
        <v xml:space="preserve">POUSO REDONDO </v>
      </c>
      <c r="D610" s="218">
        <f t="shared" ca="1" si="27"/>
        <v>409</v>
      </c>
      <c r="E610" s="32" t="str">
        <f t="shared" ca="1" si="28"/>
        <v>Lucas</v>
      </c>
      <c r="F610" s="32"/>
      <c r="G610" s="32"/>
      <c r="H610" s="32" t="str">
        <f t="shared" ca="1" si="29"/>
        <v>SmartWay</v>
      </c>
      <c r="I610" s="32"/>
      <c r="J610" s="125">
        <v>1623</v>
      </c>
      <c r="K610" s="32">
        <v>3</v>
      </c>
      <c r="L610" s="180">
        <v>45352</v>
      </c>
    </row>
    <row r="611" spans="2:12" x14ac:dyDescent="0.3">
      <c r="B611" s="182" t="str">
        <f ca="1">IF(ISNA(VLOOKUP(C611,Cidades!$B$2:$C$306,2,FALSE))= TRUE,"Outros",VLOOKUP(C611,Cidades!$B$2:$C$306,2,FALSE))</f>
        <v>REGIÃO SMO</v>
      </c>
      <c r="C611" s="32" t="str" cm="1">
        <f t="array" aca="1" ref="C611" ca="1">INDEX(Cidades!$B$2:$B$307, RANDBETWEEN(1,300))</f>
        <v xml:space="preserve">DIONISIO CERQUEIRA </v>
      </c>
      <c r="D611" s="218">
        <f t="shared" ca="1" si="27"/>
        <v>230</v>
      </c>
      <c r="E611" s="32" t="str">
        <f t="shared" ca="1" si="28"/>
        <v>André</v>
      </c>
      <c r="F611" s="32"/>
      <c r="G611" s="32"/>
      <c r="H611" s="32" t="str">
        <f t="shared" ca="1" si="29"/>
        <v>DataLink</v>
      </c>
      <c r="I611" s="32"/>
      <c r="J611" s="125">
        <v>1637</v>
      </c>
      <c r="K611" s="32">
        <v>4</v>
      </c>
      <c r="L611" s="180">
        <v>45383</v>
      </c>
    </row>
    <row r="612" spans="2:12" x14ac:dyDescent="0.3">
      <c r="B612" s="182" t="str">
        <f ca="1">IF(ISNA(VLOOKUP(C612,Cidades!$B$2:$C$306,2,FALSE))= TRUE,"Outros",VLOOKUP(C612,Cidades!$B$2:$C$306,2,FALSE))</f>
        <v>REGIÃO CACADOR</v>
      </c>
      <c r="C612" s="32" t="str" cm="1">
        <f t="array" aca="1" ref="C612" ca="1">INDEX(Cidades!$B$2:$B$307, RANDBETWEEN(1,300))</f>
        <v xml:space="preserve">MATOS COSTA </v>
      </c>
      <c r="D612" s="218">
        <f t="shared" ca="1" si="27"/>
        <v>334</v>
      </c>
      <c r="E612" s="32" t="str">
        <f t="shared" ca="1" si="28"/>
        <v>Gabriela</v>
      </c>
      <c r="F612" s="32"/>
      <c r="G612" s="32"/>
      <c r="H612" s="32" t="str">
        <f t="shared" ca="1" si="29"/>
        <v>FlexiTech</v>
      </c>
      <c r="I612" s="32"/>
      <c r="J612" s="125">
        <v>1637</v>
      </c>
      <c r="K612" s="32">
        <v>4</v>
      </c>
      <c r="L612" s="180">
        <v>45383</v>
      </c>
    </row>
    <row r="613" spans="2:12" x14ac:dyDescent="0.3">
      <c r="B613" s="182" t="str">
        <f ca="1">IF(ISNA(VLOOKUP(C613,Cidades!$B$2:$C$306,2,FALSE))= TRUE,"Outros",VLOOKUP(C613,Cidades!$B$2:$C$306,2,FALSE))</f>
        <v>REGIÃO XANXERE</v>
      </c>
      <c r="C613" s="32" t="str" cm="1">
        <f t="array" aca="1" ref="C613" ca="1">INDEX(Cidades!$B$2:$B$307, RANDBETWEEN(1,300))</f>
        <v xml:space="preserve">BOM JESUS </v>
      </c>
      <c r="D613" s="218">
        <f t="shared" ca="1" si="27"/>
        <v>211</v>
      </c>
      <c r="E613" s="32" t="str">
        <f t="shared" ca="1" si="28"/>
        <v>Isabela</v>
      </c>
      <c r="F613" s="32"/>
      <c r="G613" s="32"/>
      <c r="H613" s="32" t="str">
        <f t="shared" ca="1" si="29"/>
        <v>DataLink</v>
      </c>
      <c r="I613" s="32"/>
      <c r="J613" s="125">
        <v>1637</v>
      </c>
      <c r="K613" s="32">
        <v>4</v>
      </c>
      <c r="L613" s="180">
        <v>45383</v>
      </c>
    </row>
    <row r="614" spans="2:12" x14ac:dyDescent="0.3">
      <c r="B614" s="182" t="str">
        <f ca="1">IF(ISNA(VLOOKUP(C614,Cidades!$B$2:$C$306,2,FALSE))= TRUE,"Outros",VLOOKUP(C614,Cidades!$B$2:$C$306,2,FALSE))</f>
        <v>REGIÃO SESCON SUL - BALNEARIO GAIVOTA</v>
      </c>
      <c r="C614" s="32" t="str" cm="1">
        <f t="array" aca="1" ref="C614" ca="1">INDEX(Cidades!$B$2:$B$307, RANDBETWEEN(1,300))</f>
        <v xml:space="preserve">BALNEARIO GAIVOTA </v>
      </c>
      <c r="D614" s="218">
        <f t="shared" ca="1" si="27"/>
        <v>189</v>
      </c>
      <c r="E614" s="32" t="str">
        <f t="shared" ca="1" si="28"/>
        <v>Gabriela</v>
      </c>
      <c r="F614" s="32"/>
      <c r="G614" s="32"/>
      <c r="H614" s="32" t="str">
        <f t="shared" ca="1" si="29"/>
        <v>FutureNet</v>
      </c>
      <c r="I614" s="32"/>
      <c r="J614" s="125">
        <v>1637</v>
      </c>
      <c r="K614" s="32">
        <v>4</v>
      </c>
      <c r="L614" s="180">
        <v>45383</v>
      </c>
    </row>
    <row r="615" spans="2:12" x14ac:dyDescent="0.3">
      <c r="B615" s="182" t="str">
        <f ca="1">IF(ISNA(VLOOKUP(C615,Cidades!$B$2:$C$306,2,FALSE))= TRUE,"Outros",VLOOKUP(C615,Cidades!$B$2:$C$306,2,FALSE))</f>
        <v>REGIÃO SMO</v>
      </c>
      <c r="C615" s="32" t="str" cm="1">
        <f t="array" aca="1" ref="C615" ca="1">INDEX(Cidades!$B$2:$B$307, RANDBETWEEN(1,300))</f>
        <v xml:space="preserve">BELMONTE </v>
      </c>
      <c r="D615" s="218">
        <f t="shared" ca="1" si="27"/>
        <v>222</v>
      </c>
      <c r="E615" s="32" t="str">
        <f t="shared" ca="1" si="28"/>
        <v>Ricardo</v>
      </c>
      <c r="F615" s="32"/>
      <c r="G615" s="32"/>
      <c r="H615" s="32" t="str">
        <f t="shared" ca="1" si="29"/>
        <v>WorldConnect</v>
      </c>
      <c r="I615" s="32"/>
      <c r="J615" s="125">
        <v>1637</v>
      </c>
      <c r="K615" s="32">
        <v>4</v>
      </c>
      <c r="L615" s="180">
        <v>45383</v>
      </c>
    </row>
    <row r="616" spans="2:12" x14ac:dyDescent="0.3">
      <c r="B616" s="182" t="str">
        <f ca="1">IF(ISNA(VLOOKUP(C616,Cidades!$B$2:$C$306,2,FALSE))= TRUE,"Outros",VLOOKUP(C616,Cidades!$B$2:$C$306,2,FALSE))</f>
        <v>REGIÃO RIO DO SUL</v>
      </c>
      <c r="C616" s="32" t="str" cm="1">
        <f t="array" aca="1" ref="C616" ca="1">INDEX(Cidades!$B$2:$B$307, RANDBETWEEN(1,300))</f>
        <v xml:space="preserve">POUSO REDONDO </v>
      </c>
      <c r="D616" s="218">
        <f t="shared" ca="1" si="27"/>
        <v>427</v>
      </c>
      <c r="E616" s="32" t="str">
        <f t="shared" ca="1" si="28"/>
        <v>Ana</v>
      </c>
      <c r="F616" s="32"/>
      <c r="G616" s="32"/>
      <c r="H616" s="32" t="str">
        <f t="shared" ca="1" si="29"/>
        <v>SmartLink</v>
      </c>
      <c r="I616" s="32"/>
      <c r="J616" s="125">
        <v>1637</v>
      </c>
      <c r="K616" s="32">
        <v>4</v>
      </c>
      <c r="L616" s="180">
        <v>45383</v>
      </c>
    </row>
    <row r="617" spans="2:12" x14ac:dyDescent="0.3">
      <c r="B617" s="182" t="str">
        <f ca="1">IF(ISNA(VLOOKUP(C617,Cidades!$B$2:$C$306,2,FALSE))= TRUE,"Outros",VLOOKUP(C617,Cidades!$B$2:$C$306,2,FALSE))</f>
        <v>REGIÃO GF - MAJOR GERCINO</v>
      </c>
      <c r="C617" s="32" t="str" cm="1">
        <f t="array" aca="1" ref="C617" ca="1">INDEX(Cidades!$B$2:$B$307, RANDBETWEEN(1,300))</f>
        <v xml:space="preserve">MAJOR GERCINO </v>
      </c>
      <c r="D617" s="218">
        <f t="shared" ca="1" si="27"/>
        <v>332</v>
      </c>
      <c r="E617" s="32" t="str">
        <f t="shared" ca="1" si="28"/>
        <v>Patrícia</v>
      </c>
      <c r="F617" s="32"/>
      <c r="G617" s="32"/>
      <c r="H617" s="32" t="str">
        <f t="shared" ca="1" si="29"/>
        <v>LifeCorp</v>
      </c>
      <c r="I617" s="32"/>
      <c r="J617" s="125">
        <v>1637</v>
      </c>
      <c r="K617" s="32">
        <v>4</v>
      </c>
      <c r="L617" s="180">
        <v>45383</v>
      </c>
    </row>
    <row r="618" spans="2:12" x14ac:dyDescent="0.3">
      <c r="B618" s="182" t="str">
        <f ca="1">IF(ISNA(VLOOKUP(C618,Cidades!$B$2:$C$306,2,FALSE))= TRUE,"Outros",VLOOKUP(C618,Cidades!$B$2:$C$306,2,FALSE))</f>
        <v>REGIÃO CHAPECO</v>
      </c>
      <c r="C618" s="32" t="str" cm="1">
        <f t="array" aca="1" ref="C618" ca="1">INDEX(Cidades!$B$2:$B$307, RANDBETWEEN(1,300))</f>
        <v xml:space="preserve">SAO LOURENCO DO OESTE </v>
      </c>
      <c r="D618" s="218">
        <f t="shared" ca="1" si="27"/>
        <v>238</v>
      </c>
      <c r="E618" s="32" t="str">
        <f t="shared" ca="1" si="28"/>
        <v>Eduardo</v>
      </c>
      <c r="F618" s="32"/>
      <c r="G618" s="32"/>
      <c r="H618" s="32" t="str">
        <f t="shared" ca="1" si="29"/>
        <v>SmartWay</v>
      </c>
      <c r="I618" s="32"/>
      <c r="J618" s="125">
        <v>1637</v>
      </c>
      <c r="K618" s="32">
        <v>4</v>
      </c>
      <c r="L618" s="180">
        <v>45383</v>
      </c>
    </row>
    <row r="619" spans="2:12" x14ac:dyDescent="0.3">
      <c r="B619" s="182" t="str">
        <f ca="1">IF(ISNA(VLOOKUP(C619,Cidades!$B$2:$C$306,2,FALSE))= TRUE,"Outros",VLOOKUP(C619,Cidades!$B$2:$C$306,2,FALSE))</f>
        <v>REGIÃO XANXERE</v>
      </c>
      <c r="C619" s="32" t="str" cm="1">
        <f t="array" aca="1" ref="C619" ca="1">INDEX(Cidades!$B$2:$B$307, RANDBETWEEN(1,300))</f>
        <v xml:space="preserve">VARGEAO </v>
      </c>
      <c r="D619" s="218">
        <f t="shared" ca="1" si="27"/>
        <v>169</v>
      </c>
      <c r="E619" s="32" t="str">
        <f t="shared" ca="1" si="28"/>
        <v>Maria</v>
      </c>
      <c r="F619" s="32"/>
      <c r="G619" s="32"/>
      <c r="H619" s="32" t="str">
        <f t="shared" ca="1" si="29"/>
        <v>ClearVision</v>
      </c>
      <c r="I619" s="32"/>
      <c r="J619" s="125">
        <v>1637</v>
      </c>
      <c r="K619" s="32">
        <v>4</v>
      </c>
      <c r="L619" s="180">
        <v>45383</v>
      </c>
    </row>
    <row r="620" spans="2:12" x14ac:dyDescent="0.3">
      <c r="B620" s="182" t="str">
        <f ca="1">IF(ISNA(VLOOKUP(C620,Cidades!$B$2:$C$306,2,FALSE))= TRUE,"Outros",VLOOKUP(C620,Cidades!$B$2:$C$306,2,FALSE))</f>
        <v>REGIÃO BALNEARIO CAMBORIU</v>
      </c>
      <c r="C620" s="32" t="str" cm="1">
        <f t="array" aca="1" ref="C620" ca="1">INDEX(Cidades!$B$2:$B$307, RANDBETWEEN(1,300))</f>
        <v xml:space="preserve">CAMBORIU </v>
      </c>
      <c r="D620" s="218">
        <f t="shared" ca="1" si="27"/>
        <v>295</v>
      </c>
      <c r="E620" s="32" t="str">
        <f t="shared" ca="1" si="28"/>
        <v>Ricardo</v>
      </c>
      <c r="F620" s="32"/>
      <c r="G620" s="32"/>
      <c r="H620" s="32" t="str">
        <f t="shared" ca="1" si="29"/>
        <v>DataLink</v>
      </c>
      <c r="I620" s="32"/>
      <c r="J620" s="125">
        <v>1637</v>
      </c>
      <c r="K620" s="32">
        <v>4</v>
      </c>
      <c r="L620" s="180">
        <v>45383</v>
      </c>
    </row>
    <row r="621" spans="2:12" x14ac:dyDescent="0.3">
      <c r="B621" s="182" t="str">
        <f ca="1">IF(ISNA(VLOOKUP(C621,Cidades!$B$2:$C$306,2,FALSE))= TRUE,"Outros",VLOOKUP(C621,Cidades!$B$2:$C$306,2,FALSE))</f>
        <v>REGIÃO BNU - TIMBO</v>
      </c>
      <c r="C621" s="32" t="str" cm="1">
        <f t="array" aca="1" ref="C621" ca="1">INDEX(Cidades!$B$2:$B$307, RANDBETWEEN(1,300))</f>
        <v xml:space="preserve">TIMBO </v>
      </c>
      <c r="D621" s="218">
        <f t="shared" ca="1" si="27"/>
        <v>280</v>
      </c>
      <c r="E621" s="32" t="str">
        <f t="shared" ca="1" si="28"/>
        <v>Beatriz</v>
      </c>
      <c r="F621" s="32"/>
      <c r="G621" s="32"/>
      <c r="H621" s="32" t="str">
        <f t="shared" ca="1" si="29"/>
        <v>NovaTec</v>
      </c>
      <c r="I621" s="32"/>
      <c r="J621" s="125">
        <v>1637</v>
      </c>
      <c r="K621" s="32">
        <v>4</v>
      </c>
      <c r="L621" s="180">
        <v>45383</v>
      </c>
    </row>
    <row r="622" spans="2:12" x14ac:dyDescent="0.3">
      <c r="B622" s="182" t="str">
        <f ca="1">IF(ISNA(VLOOKUP(C622,Cidades!$B$2:$C$306,2,FALSE))= TRUE,"Outros",VLOOKUP(C622,Cidades!$B$2:$C$306,2,FALSE))</f>
        <v>REGIÃO CHAPECO</v>
      </c>
      <c r="C622" s="32" t="str" cm="1">
        <f t="array" aca="1" ref="C622" ca="1">INDEX(Cidades!$B$2:$B$307, RANDBETWEEN(1,300))</f>
        <v xml:space="preserve">GUATAMBU </v>
      </c>
      <c r="D622" s="218">
        <f t="shared" ca="1" si="27"/>
        <v>298</v>
      </c>
      <c r="E622" s="32" t="str">
        <f t="shared" ca="1" si="28"/>
        <v>Rafael</v>
      </c>
      <c r="F622" s="32"/>
      <c r="G622" s="32"/>
      <c r="H622" s="32" t="str">
        <f t="shared" ca="1" si="29"/>
        <v>InfoPlus</v>
      </c>
      <c r="I622" s="32"/>
      <c r="J622" s="125">
        <v>1637</v>
      </c>
      <c r="K622" s="32">
        <v>4</v>
      </c>
      <c r="L622" s="180">
        <v>45383</v>
      </c>
    </row>
    <row r="623" spans="2:12" x14ac:dyDescent="0.3">
      <c r="B623" s="182" t="str">
        <f ca="1">IF(ISNA(VLOOKUP(C623,Cidades!$B$2:$C$306,2,FALSE))= TRUE,"Outros",VLOOKUP(C623,Cidades!$B$2:$C$306,2,FALSE))</f>
        <v>REGIÃO LAGES</v>
      </c>
      <c r="C623" s="32" t="str" cm="1">
        <f t="array" aca="1" ref="C623" ca="1">INDEX(Cidades!$B$2:$B$307, RANDBETWEEN(1,300))</f>
        <v xml:space="preserve">CAPAO ALTO </v>
      </c>
      <c r="D623" s="218">
        <f t="shared" ca="1" si="27"/>
        <v>267</v>
      </c>
      <c r="E623" s="32" t="str">
        <f t="shared" ca="1" si="28"/>
        <v>Carolina</v>
      </c>
      <c r="F623" s="32"/>
      <c r="G623" s="32"/>
      <c r="H623" s="32" t="str">
        <f t="shared" ca="1" si="29"/>
        <v>SkySolutions</v>
      </c>
      <c r="I623" s="32"/>
      <c r="J623" s="125">
        <v>1637</v>
      </c>
      <c r="K623" s="32">
        <v>4</v>
      </c>
      <c r="L623" s="180">
        <v>45383</v>
      </c>
    </row>
    <row r="624" spans="2:12" x14ac:dyDescent="0.3">
      <c r="B624" s="182" t="str">
        <f ca="1">IF(ISNA(VLOOKUP(C624,Cidades!$B$2:$C$306,2,FALSE))= TRUE,"Outros",VLOOKUP(C624,Cidades!$B$2:$C$306,2,FALSE))</f>
        <v>REGIÃO CONCORDIA</v>
      </c>
      <c r="C624" s="32" t="str" cm="1">
        <f t="array" aca="1" ref="C624" ca="1">INDEX(Cidades!$B$2:$B$307, RANDBETWEEN(1,300))</f>
        <v xml:space="preserve">ALTO BELA VISTA </v>
      </c>
      <c r="D624" s="218">
        <f t="shared" ca="1" si="27"/>
        <v>452</v>
      </c>
      <c r="E624" s="32" t="str">
        <f t="shared" ca="1" si="28"/>
        <v>Lucas</v>
      </c>
      <c r="F624" s="32"/>
      <c r="G624" s="32"/>
      <c r="H624" s="32" t="str">
        <f t="shared" ca="1" si="29"/>
        <v>MegaSystems</v>
      </c>
      <c r="I624" s="32"/>
      <c r="J624" s="125">
        <v>1637</v>
      </c>
      <c r="K624" s="32">
        <v>4</v>
      </c>
      <c r="L624" s="180">
        <v>45383</v>
      </c>
    </row>
    <row r="625" spans="2:12" x14ac:dyDescent="0.3">
      <c r="B625" s="182" t="str">
        <f ca="1">IF(ISNA(VLOOKUP(C625,Cidades!$B$2:$C$306,2,FALSE))= TRUE,"Outros",VLOOKUP(C625,Cidades!$B$2:$C$306,2,FALSE))</f>
        <v>REGIÃO LAGES</v>
      </c>
      <c r="C625" s="32" t="str" cm="1">
        <f t="array" aca="1" ref="C625" ca="1">INDEX(Cidades!$B$2:$B$307, RANDBETWEEN(1,300))</f>
        <v xml:space="preserve">PONTE ALTA </v>
      </c>
      <c r="D625" s="218">
        <f t="shared" ca="1" si="27"/>
        <v>185</v>
      </c>
      <c r="E625" s="32" t="str">
        <f t="shared" ca="1" si="28"/>
        <v>Pedro</v>
      </c>
      <c r="F625" s="32"/>
      <c r="G625" s="32"/>
      <c r="H625" s="32" t="str">
        <f t="shared" ca="1" si="29"/>
        <v>FlexiTech</v>
      </c>
      <c r="I625" s="32"/>
      <c r="J625" s="125">
        <v>1637</v>
      </c>
      <c r="K625" s="32">
        <v>4</v>
      </c>
      <c r="L625" s="180">
        <v>45383</v>
      </c>
    </row>
    <row r="626" spans="2:12" x14ac:dyDescent="0.3">
      <c r="B626" s="182" t="str">
        <f ca="1">IF(ISNA(VLOOKUP(C626,Cidades!$B$2:$C$306,2,FALSE))= TRUE,"Outros",VLOOKUP(C626,Cidades!$B$2:$C$306,2,FALSE))</f>
        <v>REGIÃO SESCON SUL - BALNEARIO ARROIO SILVA</v>
      </c>
      <c r="C626" s="32" t="str" cm="1">
        <f t="array" aca="1" ref="C626" ca="1">INDEX(Cidades!$B$2:$B$307, RANDBETWEEN(1,300))</f>
        <v xml:space="preserve">BALNEARIO ARROIO SILVA </v>
      </c>
      <c r="D626" s="218">
        <f t="shared" ca="1" si="27"/>
        <v>198</v>
      </c>
      <c r="E626" s="32" t="str">
        <f t="shared" ca="1" si="28"/>
        <v>Camila</v>
      </c>
      <c r="F626" s="32"/>
      <c r="G626" s="32"/>
      <c r="H626" s="32" t="str">
        <f t="shared" ca="1" si="29"/>
        <v>NewAge</v>
      </c>
      <c r="I626" s="32"/>
      <c r="J626" s="125">
        <v>1637</v>
      </c>
      <c r="K626" s="32">
        <v>4</v>
      </c>
      <c r="L626" s="180">
        <v>45383</v>
      </c>
    </row>
    <row r="627" spans="2:12" x14ac:dyDescent="0.3">
      <c r="B627" s="182" t="str">
        <f ca="1">IF(ISNA(VLOOKUP(C627,Cidades!$B$2:$C$306,2,FALSE))= TRUE,"Outros",VLOOKUP(C627,Cidades!$B$2:$C$306,2,FALSE))</f>
        <v>REGIÃO BNU - POMERODE</v>
      </c>
      <c r="C627" s="32" t="str" cm="1">
        <f t="array" aca="1" ref="C627" ca="1">INDEX(Cidades!$B$2:$B$307, RANDBETWEEN(1,300))</f>
        <v xml:space="preserve">POMERODE </v>
      </c>
      <c r="D627" s="218">
        <f t="shared" ca="1" si="27"/>
        <v>401</v>
      </c>
      <c r="E627" s="32" t="str">
        <f t="shared" ca="1" si="28"/>
        <v>Pedro</v>
      </c>
      <c r="F627" s="32"/>
      <c r="G627" s="32"/>
      <c r="H627" s="32" t="str">
        <f t="shared" ca="1" si="29"/>
        <v>BlueWave</v>
      </c>
      <c r="I627" s="32"/>
      <c r="J627" s="125">
        <v>1637</v>
      </c>
      <c r="K627" s="32">
        <v>4</v>
      </c>
      <c r="L627" s="180">
        <v>45383</v>
      </c>
    </row>
    <row r="628" spans="2:12" x14ac:dyDescent="0.3">
      <c r="B628" s="182" t="str">
        <f ca="1">IF(ISNA(VLOOKUP(C628,Cidades!$B$2:$C$306,2,FALSE))= TRUE,"Outros",VLOOKUP(C628,Cidades!$B$2:$C$306,2,FALSE))</f>
        <v>REGIÃO SMO</v>
      </c>
      <c r="C628" s="32" t="str" cm="1">
        <f t="array" aca="1" ref="C628" ca="1">INDEX(Cidades!$B$2:$B$307, RANDBETWEEN(1,300))</f>
        <v xml:space="preserve">GUARUJA DO SUL </v>
      </c>
      <c r="D628" s="218">
        <f t="shared" ca="1" si="27"/>
        <v>321</v>
      </c>
      <c r="E628" s="32" t="str">
        <f t="shared" ca="1" si="28"/>
        <v>Juliana</v>
      </c>
      <c r="F628" s="32"/>
      <c r="G628" s="32"/>
      <c r="H628" s="32" t="str">
        <f t="shared" ca="1" si="29"/>
        <v>LifeCorp</v>
      </c>
      <c r="I628" s="32"/>
      <c r="J628" s="125">
        <v>1637</v>
      </c>
      <c r="K628" s="32">
        <v>4</v>
      </c>
      <c r="L628" s="180">
        <v>45383</v>
      </c>
    </row>
    <row r="629" spans="2:12" x14ac:dyDescent="0.3">
      <c r="B629" s="182" t="str">
        <f ca="1">IF(ISNA(VLOOKUP(C629,Cidades!$B$2:$C$306,2,FALSE))= TRUE,"Outros",VLOOKUP(C629,Cidades!$B$2:$C$306,2,FALSE))</f>
        <v>REGIÃO LAGES</v>
      </c>
      <c r="C629" s="32" t="str" cm="1">
        <f t="array" aca="1" ref="C629" ca="1">INDEX(Cidades!$B$2:$B$307, RANDBETWEEN(1,300))</f>
        <v xml:space="preserve">BOM JARDIM DA SERRA </v>
      </c>
      <c r="D629" s="218">
        <f t="shared" ca="1" si="27"/>
        <v>234</v>
      </c>
      <c r="E629" s="32" t="str">
        <f t="shared" ca="1" si="28"/>
        <v>Daniel</v>
      </c>
      <c r="F629" s="32"/>
      <c r="G629" s="32"/>
      <c r="H629" s="32" t="str">
        <f t="shared" ca="1" si="29"/>
        <v>NextLevel</v>
      </c>
      <c r="I629" s="32"/>
      <c r="J629" s="125">
        <v>1637</v>
      </c>
      <c r="K629" s="32">
        <v>4</v>
      </c>
      <c r="L629" s="180">
        <v>45383</v>
      </c>
    </row>
    <row r="630" spans="2:12" x14ac:dyDescent="0.3">
      <c r="B630" s="182" t="str">
        <f ca="1">IF(ISNA(VLOOKUP(C630,Cidades!$B$2:$C$306,2,FALSE))= TRUE,"Outros",VLOOKUP(C630,Cidades!$B$2:$C$306,2,FALSE))</f>
        <v xml:space="preserve">REGIÃO SAO BENTO DO SUL </v>
      </c>
      <c r="C630" s="32" t="str" cm="1">
        <f t="array" aca="1" ref="C630" ca="1">INDEX(Cidades!$B$2:$B$307, RANDBETWEEN(1,300))</f>
        <v xml:space="preserve">SAO BENTO DO SUL </v>
      </c>
      <c r="D630" s="218">
        <f t="shared" ca="1" si="27"/>
        <v>194</v>
      </c>
      <c r="E630" s="32" t="str">
        <f t="shared" ca="1" si="28"/>
        <v>Juliana</v>
      </c>
      <c r="F630" s="32"/>
      <c r="G630" s="32"/>
      <c r="H630" s="32" t="str">
        <f t="shared" ca="1" si="29"/>
        <v>MaxiSolutions</v>
      </c>
      <c r="I630" s="32"/>
      <c r="J630" s="125">
        <v>1637</v>
      </c>
      <c r="K630" s="32">
        <v>4</v>
      </c>
      <c r="L630" s="180">
        <v>45383</v>
      </c>
    </row>
    <row r="631" spans="2:12" x14ac:dyDescent="0.3">
      <c r="B631" s="182" t="str">
        <f ca="1">IF(ISNA(VLOOKUP(C631,Cidades!$B$2:$C$306,2,FALSE))= TRUE,"Outros",VLOOKUP(C631,Cidades!$B$2:$C$306,2,FALSE))</f>
        <v>REGIÃO SMO</v>
      </c>
      <c r="C631" s="32" t="str" cm="1">
        <f t="array" aca="1" ref="C631" ca="1">INDEX(Cidades!$B$2:$B$307, RANDBETWEEN(1,300))</f>
        <v xml:space="preserve">RIQUEZA </v>
      </c>
      <c r="D631" s="218">
        <f t="shared" ca="1" si="27"/>
        <v>272</v>
      </c>
      <c r="E631" s="32" t="str">
        <f t="shared" ca="1" si="28"/>
        <v>Beatriz</v>
      </c>
      <c r="F631" s="32"/>
      <c r="G631" s="32"/>
      <c r="H631" s="32" t="str">
        <f t="shared" ca="1" si="29"/>
        <v>OpenFuture</v>
      </c>
      <c r="I631" s="32"/>
      <c r="J631" s="125">
        <v>1637</v>
      </c>
      <c r="K631" s="32">
        <v>4</v>
      </c>
      <c r="L631" s="180">
        <v>45383</v>
      </c>
    </row>
    <row r="632" spans="2:12" x14ac:dyDescent="0.3">
      <c r="B632" s="182" t="str">
        <f ca="1">IF(ISNA(VLOOKUP(C632,Cidades!$B$2:$C$306,2,FALSE))= TRUE,"Outros",VLOOKUP(C632,Cidades!$B$2:$C$306,2,FALSE))</f>
        <v>REGIÃO RIO DO SUL</v>
      </c>
      <c r="C632" s="32" t="str" cm="1">
        <f t="array" aca="1" ref="C632" ca="1">INDEX(Cidades!$B$2:$B$307, RANDBETWEEN(1,300))</f>
        <v xml:space="preserve">PRESIDENTE NEREU </v>
      </c>
      <c r="D632" s="218">
        <f t="shared" ca="1" si="27"/>
        <v>358</v>
      </c>
      <c r="E632" s="32" t="str">
        <f t="shared" ca="1" si="28"/>
        <v>Fernanda</v>
      </c>
      <c r="F632" s="32"/>
      <c r="G632" s="32"/>
      <c r="H632" s="32" t="str">
        <f t="shared" ca="1" si="29"/>
        <v>FutureNet</v>
      </c>
      <c r="I632" s="32"/>
      <c r="J632" s="125">
        <v>1637</v>
      </c>
      <c r="K632" s="32">
        <v>4</v>
      </c>
      <c r="L632" s="180">
        <v>45383</v>
      </c>
    </row>
    <row r="633" spans="2:12" x14ac:dyDescent="0.3">
      <c r="B633" s="182" t="str">
        <f ca="1">IF(ISNA(VLOOKUP(C633,Cidades!$B$2:$C$306,2,FALSE))= TRUE,"Outros",VLOOKUP(C633,Cidades!$B$2:$C$306,2,FALSE))</f>
        <v>REGIÃO CACADOR</v>
      </c>
      <c r="C633" s="32" t="str" cm="1">
        <f t="array" aca="1" ref="C633" ca="1">INDEX(Cidades!$B$2:$B$307, RANDBETWEEN(1,300))</f>
        <v xml:space="preserve">LEBON REGIS </v>
      </c>
      <c r="D633" s="218">
        <f t="shared" ca="1" si="27"/>
        <v>243</v>
      </c>
      <c r="E633" s="32" t="str">
        <f t="shared" ca="1" si="28"/>
        <v>Beatriz</v>
      </c>
      <c r="F633" s="32"/>
      <c r="G633" s="32"/>
      <c r="H633" s="32" t="str">
        <f t="shared" ca="1" si="29"/>
        <v>MegaSystems</v>
      </c>
      <c r="I633" s="32"/>
      <c r="J633" s="125">
        <v>1637</v>
      </c>
      <c r="K633" s="32">
        <v>4</v>
      </c>
      <c r="L633" s="180">
        <v>45383</v>
      </c>
    </row>
    <row r="634" spans="2:12" x14ac:dyDescent="0.3">
      <c r="B634" s="182" t="str">
        <f ca="1">IF(ISNA(VLOOKUP(C634,Cidades!$B$2:$C$306,2,FALSE))= TRUE,"Outros",VLOOKUP(C634,Cidades!$B$2:$C$306,2,FALSE))</f>
        <v>REGIÃO JOINVILLE</v>
      </c>
      <c r="C634" s="32" t="str" cm="1">
        <f t="array" aca="1" ref="C634" ca="1">INDEX(Cidades!$B$2:$B$307, RANDBETWEEN(1,300))</f>
        <v xml:space="preserve">ITAPOA </v>
      </c>
      <c r="D634" s="218">
        <f t="shared" ca="1" si="27"/>
        <v>256</v>
      </c>
      <c r="E634" s="32" t="str">
        <f t="shared" ca="1" si="28"/>
        <v>Mateus</v>
      </c>
      <c r="F634" s="32"/>
      <c r="G634" s="32"/>
      <c r="H634" s="32" t="str">
        <f t="shared" ca="1" si="29"/>
        <v>InfoPlus</v>
      </c>
      <c r="I634" s="32"/>
      <c r="J634" s="125">
        <v>1625</v>
      </c>
      <c r="K634" s="32">
        <v>4</v>
      </c>
      <c r="L634" s="180">
        <v>45383</v>
      </c>
    </row>
    <row r="635" spans="2:12" x14ac:dyDescent="0.3">
      <c r="B635" s="182" t="str">
        <f ca="1">IF(ISNA(VLOOKUP(C635,Cidades!$B$2:$C$306,2,FALSE))= TRUE,"Outros",VLOOKUP(C635,Cidades!$B$2:$C$306,2,FALSE))</f>
        <v>REGIÃO GF - MAJOR GERCINO</v>
      </c>
      <c r="C635" s="32" t="str" cm="1">
        <f t="array" aca="1" ref="C635" ca="1">INDEX(Cidades!$B$2:$B$307, RANDBETWEEN(1,300))</f>
        <v xml:space="preserve">MAJOR GERCINO </v>
      </c>
      <c r="D635" s="218">
        <f t="shared" ca="1" si="27"/>
        <v>299</v>
      </c>
      <c r="E635" s="32" t="str">
        <f t="shared" ca="1" si="28"/>
        <v>Juliana</v>
      </c>
      <c r="F635" s="32"/>
      <c r="G635" s="32"/>
      <c r="H635" s="32" t="str">
        <f t="shared" ca="1" si="29"/>
        <v>LifeCorp</v>
      </c>
      <c r="I635" s="32"/>
      <c r="J635" s="125">
        <v>1625</v>
      </c>
      <c r="K635" s="32">
        <v>4</v>
      </c>
      <c r="L635" s="180">
        <v>45383</v>
      </c>
    </row>
    <row r="636" spans="2:12" x14ac:dyDescent="0.3">
      <c r="B636" s="182" t="str">
        <f ca="1">IF(ISNA(VLOOKUP(C636,Cidades!$B$2:$C$306,2,FALSE))= TRUE,"Outros",VLOOKUP(C636,Cidades!$B$2:$C$306,2,FALSE))</f>
        <v>REGIÃO XANXERE</v>
      </c>
      <c r="C636" s="32" t="str" cm="1">
        <f t="array" aca="1" ref="C636" ca="1">INDEX(Cidades!$B$2:$B$307, RANDBETWEEN(1,300))</f>
        <v xml:space="preserve">OURO VERDE </v>
      </c>
      <c r="D636" s="218">
        <f t="shared" ca="1" si="27"/>
        <v>417</v>
      </c>
      <c r="E636" s="32" t="str">
        <f t="shared" ca="1" si="28"/>
        <v>Larissa</v>
      </c>
      <c r="F636" s="32"/>
      <c r="G636" s="32"/>
      <c r="H636" s="32" t="str">
        <f t="shared" ca="1" si="29"/>
        <v>LifeCorp</v>
      </c>
      <c r="I636" s="32"/>
      <c r="J636" s="125">
        <v>1625</v>
      </c>
      <c r="K636" s="32">
        <v>4</v>
      </c>
      <c r="L636" s="180">
        <v>45383</v>
      </c>
    </row>
    <row r="637" spans="2:12" x14ac:dyDescent="0.3">
      <c r="B637" s="182" t="str">
        <f ca="1">IF(ISNA(VLOOKUP(C637,Cidades!$B$2:$C$306,2,FALSE))= TRUE,"Outros",VLOOKUP(C637,Cidades!$B$2:$C$306,2,FALSE))</f>
        <v>REGIÃO RIO DO SUL</v>
      </c>
      <c r="C637" s="32" t="str" cm="1">
        <f t="array" aca="1" ref="C637" ca="1">INDEX(Cidades!$B$2:$B$307, RANDBETWEEN(1,300))</f>
        <v xml:space="preserve">TAIO </v>
      </c>
      <c r="D637" s="218">
        <f t="shared" ca="1" si="27"/>
        <v>429</v>
      </c>
      <c r="E637" s="32" t="str">
        <f t="shared" ca="1" si="28"/>
        <v>Carolina</v>
      </c>
      <c r="F637" s="32"/>
      <c r="G637" s="32"/>
      <c r="H637" s="32" t="str">
        <f t="shared" ca="1" si="29"/>
        <v>ClearVision</v>
      </c>
      <c r="I637" s="32"/>
      <c r="J637" s="125">
        <v>1625</v>
      </c>
      <c r="K637" s="32">
        <v>4</v>
      </c>
      <c r="L637" s="180">
        <v>45383</v>
      </c>
    </row>
    <row r="638" spans="2:12" x14ac:dyDescent="0.3">
      <c r="B638" s="182" t="str">
        <f ca="1">IF(ISNA(VLOOKUP(C638,Cidades!$B$2:$C$306,2,FALSE))= TRUE,"Outros",VLOOKUP(C638,Cidades!$B$2:$C$306,2,FALSE))</f>
        <v>REGIÃO CHAPECO</v>
      </c>
      <c r="C638" s="32" t="str" cm="1">
        <f t="array" aca="1" ref="C638" ca="1">INDEX(Cidades!$B$2:$B$307, RANDBETWEEN(1,300))</f>
        <v xml:space="preserve">SAUDADES </v>
      </c>
      <c r="D638" s="218">
        <f t="shared" ca="1" si="27"/>
        <v>227</v>
      </c>
      <c r="E638" s="32" t="str">
        <f t="shared" ca="1" si="28"/>
        <v>Isabela</v>
      </c>
      <c r="F638" s="32"/>
      <c r="G638" s="32"/>
      <c r="H638" s="32" t="str">
        <f t="shared" ca="1" si="29"/>
        <v>SecureNet</v>
      </c>
      <c r="I638" s="32"/>
      <c r="J638" s="125">
        <v>1625</v>
      </c>
      <c r="K638" s="32">
        <v>4</v>
      </c>
      <c r="L638" s="180">
        <v>45383</v>
      </c>
    </row>
    <row r="639" spans="2:12" x14ac:dyDescent="0.3">
      <c r="B639" s="182" t="str">
        <f ca="1">IF(ISNA(VLOOKUP(C639,Cidades!$B$2:$C$306,2,FALSE))= TRUE,"Outros",VLOOKUP(C639,Cidades!$B$2:$C$306,2,FALSE))</f>
        <v>REGIÃO CHAPECO</v>
      </c>
      <c r="C639" s="32" t="str" cm="1">
        <f t="array" aca="1" ref="C639" ca="1">INDEX(Cidades!$B$2:$B$307, RANDBETWEEN(1,300))</f>
        <v xml:space="preserve">MARAVILHA </v>
      </c>
      <c r="D639" s="218">
        <f t="shared" ca="1" si="27"/>
        <v>414</v>
      </c>
      <c r="E639" s="32" t="str">
        <f t="shared" ca="1" si="28"/>
        <v>Vanessa</v>
      </c>
      <c r="F639" s="32"/>
      <c r="G639" s="32"/>
      <c r="H639" s="32" t="str">
        <f t="shared" ca="1" si="29"/>
        <v>InfoPlus</v>
      </c>
      <c r="I639" s="32"/>
      <c r="J639" s="125">
        <v>1625</v>
      </c>
      <c r="K639" s="32">
        <v>4</v>
      </c>
      <c r="L639" s="180">
        <v>45383</v>
      </c>
    </row>
    <row r="640" spans="2:12" x14ac:dyDescent="0.3">
      <c r="B640" s="182" t="str">
        <f ca="1">IF(ISNA(VLOOKUP(C640,Cidades!$B$2:$C$306,2,FALSE))= TRUE,"Outros",VLOOKUP(C640,Cidades!$B$2:$C$306,2,FALSE))</f>
        <v>REGIÃO SESCON SUL - BALNEARIO ARROIO SILVA</v>
      </c>
      <c r="C640" s="32" t="str" cm="1">
        <f t="array" aca="1" ref="C640" ca="1">INDEX(Cidades!$B$2:$B$307, RANDBETWEEN(1,300))</f>
        <v xml:space="preserve">BALNEARIO ARROIO SILVA </v>
      </c>
      <c r="D640" s="218">
        <f t="shared" ca="1" si="27"/>
        <v>381</v>
      </c>
      <c r="E640" s="32" t="str">
        <f t="shared" ca="1" si="28"/>
        <v>Rodrigo</v>
      </c>
      <c r="F640" s="32"/>
      <c r="G640" s="32"/>
      <c r="H640" s="32" t="str">
        <f t="shared" ca="1" si="29"/>
        <v>SmartLink</v>
      </c>
      <c r="I640" s="32"/>
      <c r="J640" s="125">
        <v>1625</v>
      </c>
      <c r="K640" s="32">
        <v>4</v>
      </c>
      <c r="L640" s="180">
        <v>45383</v>
      </c>
    </row>
    <row r="641" spans="2:12" x14ac:dyDescent="0.3">
      <c r="B641" s="182" t="str">
        <f ca="1">IF(ISNA(VLOOKUP(C641,Cidades!$B$2:$C$306,2,FALSE))= TRUE,"Outros",VLOOKUP(C641,Cidades!$B$2:$C$306,2,FALSE))</f>
        <v>REGIÃO CHAPECO</v>
      </c>
      <c r="C641" s="32" t="str" cm="1">
        <f t="array" aca="1" ref="C641" ca="1">INDEX(Cidades!$B$2:$B$307, RANDBETWEEN(1,300))</f>
        <v xml:space="preserve">CAXAMBU DO SUL </v>
      </c>
      <c r="D641" s="218">
        <f t="shared" ca="1" si="27"/>
        <v>185</v>
      </c>
      <c r="E641" s="32" t="str">
        <f t="shared" ca="1" si="28"/>
        <v>Paulo</v>
      </c>
      <c r="F641" s="32"/>
      <c r="G641" s="32"/>
      <c r="H641" s="32" t="str">
        <f t="shared" ca="1" si="29"/>
        <v>WorldConnect</v>
      </c>
      <c r="I641" s="32"/>
      <c r="J641" s="125">
        <v>1625</v>
      </c>
      <c r="K641" s="32">
        <v>4</v>
      </c>
      <c r="L641" s="180">
        <v>45383</v>
      </c>
    </row>
    <row r="642" spans="2:12" x14ac:dyDescent="0.3">
      <c r="B642" s="182" t="str">
        <f ca="1">IF(ISNA(VLOOKUP(C642,Cidades!$B$2:$C$306,2,FALSE))= TRUE,"Outros",VLOOKUP(C642,Cidades!$B$2:$C$306,2,FALSE))</f>
        <v>REGIÃO CHAPECO</v>
      </c>
      <c r="C642" s="32" t="str" cm="1">
        <f t="array" aca="1" ref="C642" ca="1">INDEX(Cidades!$B$2:$B$307, RANDBETWEEN(1,300))</f>
        <v xml:space="preserve">PINHALZINHO </v>
      </c>
      <c r="D642" s="218">
        <f t="shared" ca="1" si="27"/>
        <v>237</v>
      </c>
      <c r="E642" s="32" t="str">
        <f t="shared" ca="1" si="28"/>
        <v>Marcos</v>
      </c>
      <c r="F642" s="32"/>
      <c r="G642" s="32"/>
      <c r="H642" s="32" t="str">
        <f t="shared" ca="1" si="29"/>
        <v>FlexiTech</v>
      </c>
      <c r="I642" s="32"/>
      <c r="J642" s="125">
        <v>1625</v>
      </c>
      <c r="K642" s="32">
        <v>4</v>
      </c>
      <c r="L642" s="180">
        <v>45383</v>
      </c>
    </row>
    <row r="643" spans="2:12" x14ac:dyDescent="0.3">
      <c r="B643" s="182" t="str">
        <f ca="1">IF(ISNA(VLOOKUP(C643,Cidades!$B$2:$C$306,2,FALSE))= TRUE,"Outros",VLOOKUP(C643,Cidades!$B$2:$C$306,2,FALSE))</f>
        <v>REGIÃO RIO DO SUL</v>
      </c>
      <c r="C643" s="32" t="str" cm="1">
        <f t="array" aca="1" ref="C643" ca="1">INDEX(Cidades!$B$2:$B$307, RANDBETWEEN(1,300))</f>
        <v xml:space="preserve">TROMBUDO CENTRAL </v>
      </c>
      <c r="D643" s="218">
        <f t="shared" ca="1" si="27"/>
        <v>245</v>
      </c>
      <c r="E643" s="32" t="str">
        <f t="shared" ca="1" si="28"/>
        <v>Lucas</v>
      </c>
      <c r="F643" s="32"/>
      <c r="G643" s="32"/>
      <c r="H643" s="32" t="str">
        <f t="shared" ca="1" si="29"/>
        <v>BlueWave</v>
      </c>
      <c r="I643" s="32"/>
      <c r="J643" s="125">
        <v>1625</v>
      </c>
      <c r="K643" s="32">
        <v>4</v>
      </c>
      <c r="L643" s="180">
        <v>45383</v>
      </c>
    </row>
    <row r="644" spans="2:12" x14ac:dyDescent="0.3">
      <c r="B644" s="182" t="str">
        <f ca="1">IF(ISNA(VLOOKUP(C644,Cidades!$B$2:$C$306,2,FALSE))= TRUE,"Outros",VLOOKUP(C644,Cidades!$B$2:$C$306,2,FALSE))</f>
        <v>REGIÃO SMO</v>
      </c>
      <c r="C644" s="32" t="str" cm="1">
        <f t="array" aca="1" ref="C644" ca="1">INDEX(Cidades!$B$2:$B$307, RANDBETWEEN(1,300))</f>
        <v xml:space="preserve">BANDEIRANTE </v>
      </c>
      <c r="D644" s="218">
        <f t="shared" ref="D644:D707" ca="1" si="30">RANDBETWEEN(149.9,459.9)</f>
        <v>260</v>
      </c>
      <c r="E644" s="32" t="str">
        <f t="shared" ref="E644:E707" ca="1" si="31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Daniel</v>
      </c>
      <c r="F644" s="32"/>
      <c r="G644" s="32"/>
      <c r="H644" s="32" t="str">
        <f t="shared" ref="H644:H707" ca="1" si="32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BlueWave</v>
      </c>
      <c r="I644" s="32"/>
      <c r="J644" s="125">
        <v>1625</v>
      </c>
      <c r="K644" s="32">
        <v>4</v>
      </c>
      <c r="L644" s="180">
        <v>45383</v>
      </c>
    </row>
    <row r="645" spans="2:12" x14ac:dyDescent="0.3">
      <c r="B645" s="182" t="str">
        <f ca="1">IF(ISNA(VLOOKUP(C645,Cidades!$B$2:$C$306,2,FALSE))= TRUE,"Outros",VLOOKUP(C645,Cidades!$B$2:$C$306,2,FALSE))</f>
        <v>REGIÃO VIDEIRA</v>
      </c>
      <c r="C645" s="32" t="str" cm="1">
        <f t="array" aca="1" ref="C645" ca="1">INDEX(Cidades!$B$2:$B$307, RANDBETWEEN(1,300))</f>
        <v xml:space="preserve">FRAIBURGO </v>
      </c>
      <c r="D645" s="218">
        <f t="shared" ca="1" si="30"/>
        <v>426</v>
      </c>
      <c r="E645" s="32" t="str">
        <f t="shared" ca="1" si="31"/>
        <v>Rafael</v>
      </c>
      <c r="F645" s="32"/>
      <c r="G645" s="32"/>
      <c r="H645" s="32" t="str">
        <f t="shared" ca="1" si="32"/>
        <v>FutureNet</v>
      </c>
      <c r="I645" s="32"/>
      <c r="J645" s="125">
        <v>1625</v>
      </c>
      <c r="K645" s="32">
        <v>4</v>
      </c>
      <c r="L645" s="180">
        <v>45383</v>
      </c>
    </row>
    <row r="646" spans="2:12" x14ac:dyDescent="0.3">
      <c r="B646" s="182" t="str">
        <f ca="1">IF(ISNA(VLOOKUP(C646,Cidades!$B$2:$C$306,2,FALSE))= TRUE,"Outros",VLOOKUP(C646,Cidades!$B$2:$C$306,2,FALSE))</f>
        <v>REGIÃO SESCON SUL - JACINTO MACHADO</v>
      </c>
      <c r="C646" s="32" t="str" cm="1">
        <f t="array" aca="1" ref="C646" ca="1">INDEX(Cidades!$B$2:$B$307, RANDBETWEEN(1,300))</f>
        <v xml:space="preserve">JACINTO MACHADO </v>
      </c>
      <c r="D646" s="218">
        <f t="shared" ca="1" si="30"/>
        <v>267</v>
      </c>
      <c r="E646" s="32" t="str">
        <f t="shared" ca="1" si="31"/>
        <v>João</v>
      </c>
      <c r="F646" s="32"/>
      <c r="G646" s="32"/>
      <c r="H646" s="32" t="str">
        <f t="shared" ca="1" si="32"/>
        <v>CloudWorks</v>
      </c>
      <c r="I646" s="32"/>
      <c r="J646" s="125">
        <v>1625</v>
      </c>
      <c r="K646" s="32">
        <v>4</v>
      </c>
      <c r="L646" s="180">
        <v>45383</v>
      </c>
    </row>
    <row r="647" spans="2:12" x14ac:dyDescent="0.3">
      <c r="B647" s="182" t="str">
        <f ca="1">IF(ISNA(VLOOKUP(C647,Cidades!$B$2:$C$306,2,FALSE))= TRUE,"Outros",VLOOKUP(C647,Cidades!$B$2:$C$306,2,FALSE))</f>
        <v>REGIÃO LAGES</v>
      </c>
      <c r="C647" s="32" t="str" cm="1">
        <f t="array" aca="1" ref="C647" ca="1">INDEX(Cidades!$B$2:$B$307, RANDBETWEEN(1,300))</f>
        <v xml:space="preserve">CELSO RAMOS </v>
      </c>
      <c r="D647" s="218">
        <f t="shared" ca="1" si="30"/>
        <v>399</v>
      </c>
      <c r="E647" s="32" t="str">
        <f t="shared" ca="1" si="31"/>
        <v>Vanessa</v>
      </c>
      <c r="F647" s="32"/>
      <c r="G647" s="32"/>
      <c r="H647" s="32" t="str">
        <f t="shared" ca="1" si="32"/>
        <v>BlueWave</v>
      </c>
      <c r="I647" s="32"/>
      <c r="J647" s="125">
        <v>1625</v>
      </c>
      <c r="K647" s="32">
        <v>4</v>
      </c>
      <c r="L647" s="180">
        <v>45383</v>
      </c>
    </row>
    <row r="648" spans="2:12" x14ac:dyDescent="0.3">
      <c r="B648" s="182" t="str">
        <f ca="1">IF(ISNA(VLOOKUP(C648,Cidades!$B$2:$C$306,2,FALSE))= TRUE,"Outros",VLOOKUP(C648,Cidades!$B$2:$C$306,2,FALSE))</f>
        <v>REGIÃO LAGES</v>
      </c>
      <c r="C648" s="32" t="str" cm="1">
        <f t="array" aca="1" ref="C648" ca="1">INDEX(Cidades!$B$2:$B$307, RANDBETWEEN(1,300))</f>
        <v xml:space="preserve">CELSO RAMOS </v>
      </c>
      <c r="D648" s="218">
        <f t="shared" ca="1" si="30"/>
        <v>274</v>
      </c>
      <c r="E648" s="32" t="str">
        <f t="shared" ca="1" si="31"/>
        <v>Patrícia</v>
      </c>
      <c r="F648" s="32"/>
      <c r="G648" s="32"/>
      <c r="H648" s="32" t="str">
        <f t="shared" ca="1" si="32"/>
        <v>SkySolutions</v>
      </c>
      <c r="I648" s="32"/>
      <c r="J648" s="125">
        <v>1625</v>
      </c>
      <c r="K648" s="32">
        <v>4</v>
      </c>
      <c r="L648" s="180">
        <v>45383</v>
      </c>
    </row>
    <row r="649" spans="2:12" x14ac:dyDescent="0.3">
      <c r="B649" s="182" t="str">
        <f ca="1">IF(ISNA(VLOOKUP(C649,Cidades!$B$2:$C$306,2,FALSE))= TRUE,"Outros",VLOOKUP(C649,Cidades!$B$2:$C$306,2,FALSE))</f>
        <v>REGIÃO CONCORDIA</v>
      </c>
      <c r="C649" s="32" t="str" cm="1">
        <f t="array" aca="1" ref="C649" ca="1">INDEX(Cidades!$B$2:$B$307, RANDBETWEEN(1,300))</f>
        <v xml:space="preserve">XAVANTINA </v>
      </c>
      <c r="D649" s="218">
        <f t="shared" ca="1" si="30"/>
        <v>344</v>
      </c>
      <c r="E649" s="32" t="str">
        <f t="shared" ca="1" si="31"/>
        <v>Maria</v>
      </c>
      <c r="F649" s="32"/>
      <c r="G649" s="32"/>
      <c r="H649" s="32" t="str">
        <f t="shared" ca="1" si="32"/>
        <v>SmartLink</v>
      </c>
      <c r="I649" s="32"/>
      <c r="J649" s="125">
        <v>1625</v>
      </c>
      <c r="K649" s="32">
        <v>4</v>
      </c>
      <c r="L649" s="180">
        <v>45383</v>
      </c>
    </row>
    <row r="650" spans="2:12" x14ac:dyDescent="0.3">
      <c r="B650" s="182" t="str">
        <f ca="1">IF(ISNA(VLOOKUP(C650,Cidades!$B$2:$C$306,2,FALSE))= TRUE,"Outros",VLOOKUP(C650,Cidades!$B$2:$C$306,2,FALSE))</f>
        <v>REGIÃO GF - SAO P. DE ALCANTARA</v>
      </c>
      <c r="C650" s="32" t="str" cm="1">
        <f t="array" aca="1" ref="C650" ca="1">INDEX(Cidades!$B$2:$B$307, RANDBETWEEN(1,300))</f>
        <v xml:space="preserve">SAO PEDRO DE ALCANTARA </v>
      </c>
      <c r="D650" s="218">
        <f t="shared" ca="1" si="30"/>
        <v>239</v>
      </c>
      <c r="E650" s="32" t="str">
        <f t="shared" ca="1" si="31"/>
        <v>Vanessa</v>
      </c>
      <c r="F650" s="32"/>
      <c r="G650" s="32"/>
      <c r="H650" s="32" t="str">
        <f t="shared" ca="1" si="32"/>
        <v>FlexiTech</v>
      </c>
      <c r="I650" s="32"/>
      <c r="J650" s="125">
        <v>1625</v>
      </c>
      <c r="K650" s="32">
        <v>4</v>
      </c>
      <c r="L650" s="180">
        <v>45383</v>
      </c>
    </row>
    <row r="651" spans="2:12" x14ac:dyDescent="0.3">
      <c r="B651" s="182" t="str">
        <f ca="1">IF(ISNA(VLOOKUP(C651,Cidades!$B$2:$C$306,2,FALSE))= TRUE,"Outros",VLOOKUP(C651,Cidades!$B$2:$C$306,2,FALSE))</f>
        <v>REGIÃO SESCON SUL - MARACAJA</v>
      </c>
      <c r="C651" s="32" t="str" cm="1">
        <f t="array" aca="1" ref="C651" ca="1">INDEX(Cidades!$B$2:$B$307, RANDBETWEEN(1,300))</f>
        <v xml:space="preserve">MARACAJA </v>
      </c>
      <c r="D651" s="218">
        <f t="shared" ca="1" si="30"/>
        <v>311</v>
      </c>
      <c r="E651" s="32" t="str">
        <f t="shared" ca="1" si="31"/>
        <v>Carolina</v>
      </c>
      <c r="F651" s="32"/>
      <c r="G651" s="32"/>
      <c r="H651" s="32" t="str">
        <f t="shared" ca="1" si="32"/>
        <v>OpenFuture</v>
      </c>
      <c r="I651" s="32"/>
      <c r="J651" s="125">
        <v>1625</v>
      </c>
      <c r="K651" s="32">
        <v>4</v>
      </c>
      <c r="L651" s="180">
        <v>45383</v>
      </c>
    </row>
    <row r="652" spans="2:12" x14ac:dyDescent="0.3">
      <c r="B652" s="182" t="str">
        <f ca="1">IF(ISNA(VLOOKUP(C652,Cidades!$B$2:$C$306,2,FALSE))= TRUE,"Outros",VLOOKUP(C652,Cidades!$B$2:$C$306,2,FALSE))</f>
        <v>REGIÃO SMO</v>
      </c>
      <c r="C652" s="32" t="str" cm="1">
        <f t="array" aca="1" ref="C652" ca="1">INDEX(Cidades!$B$2:$B$307, RANDBETWEEN(1,300))</f>
        <v xml:space="preserve">ITAPIRANGA </v>
      </c>
      <c r="D652" s="218">
        <f t="shared" ca="1" si="30"/>
        <v>283</v>
      </c>
      <c r="E652" s="32" t="str">
        <f t="shared" ca="1" si="31"/>
        <v>Camila</v>
      </c>
      <c r="F652" s="32"/>
      <c r="G652" s="32"/>
      <c r="H652" s="32" t="str">
        <f t="shared" ca="1" si="32"/>
        <v>SmartWay</v>
      </c>
      <c r="I652" s="32"/>
      <c r="J652" s="125">
        <v>1625</v>
      </c>
      <c r="K652" s="32">
        <v>4</v>
      </c>
      <c r="L652" s="180">
        <v>45383</v>
      </c>
    </row>
    <row r="653" spans="2:12" x14ac:dyDescent="0.3">
      <c r="B653" s="182" t="str">
        <f ca="1">IF(ISNA(VLOOKUP(C653,Cidades!$B$2:$C$306,2,FALSE))= TRUE,"Outros",VLOOKUP(C653,Cidades!$B$2:$C$306,2,FALSE))</f>
        <v>REGIÃO JOINVILLE</v>
      </c>
      <c r="C653" s="32" t="str" cm="1">
        <f t="array" aca="1" ref="C653" ca="1">INDEX(Cidades!$B$2:$B$307, RANDBETWEEN(1,300))</f>
        <v xml:space="preserve">JOINVILLE </v>
      </c>
      <c r="D653" s="218">
        <f t="shared" ca="1" si="30"/>
        <v>420</v>
      </c>
      <c r="E653" s="32" t="str">
        <f t="shared" ca="1" si="31"/>
        <v>Felipe</v>
      </c>
      <c r="F653" s="32"/>
      <c r="G653" s="32"/>
      <c r="H653" s="32" t="str">
        <f t="shared" ca="1" si="32"/>
        <v>OpenFuture</v>
      </c>
      <c r="I653" s="32"/>
      <c r="J653" s="125">
        <v>1625</v>
      </c>
      <c r="K653" s="32">
        <v>4</v>
      </c>
      <c r="L653" s="180">
        <v>45383</v>
      </c>
    </row>
    <row r="654" spans="2:12" x14ac:dyDescent="0.3">
      <c r="B654" s="182" t="str">
        <f ca="1">IF(ISNA(VLOOKUP(C654,Cidades!$B$2:$C$306,2,FALSE))= TRUE,"Outros",VLOOKUP(C654,Cidades!$B$2:$C$306,2,FALSE))</f>
        <v>REGIÃO BNU - GASPAR</v>
      </c>
      <c r="C654" s="32" t="str" cm="1">
        <f t="array" aca="1" ref="C654" ca="1">INDEX(Cidades!$B$2:$B$307, RANDBETWEEN(1,300))</f>
        <v xml:space="preserve">GASPAR </v>
      </c>
      <c r="D654" s="218">
        <f t="shared" ca="1" si="30"/>
        <v>201</v>
      </c>
      <c r="E654" s="32" t="str">
        <f t="shared" ca="1" si="31"/>
        <v>Patrícia</v>
      </c>
      <c r="F654" s="32"/>
      <c r="G654" s="32"/>
      <c r="H654" s="32" t="str">
        <f t="shared" ca="1" si="32"/>
        <v>InfoPlus</v>
      </c>
      <c r="I654" s="32"/>
      <c r="J654" s="125">
        <v>1625</v>
      </c>
      <c r="K654" s="32">
        <v>4</v>
      </c>
      <c r="L654" s="180">
        <v>45383</v>
      </c>
    </row>
    <row r="655" spans="2:12" x14ac:dyDescent="0.3">
      <c r="B655" s="182" t="str">
        <f ca="1">IF(ISNA(VLOOKUP(C655,Cidades!$B$2:$C$306,2,FALSE))= TRUE,"Outros",VLOOKUP(C655,Cidades!$B$2:$C$306,2,FALSE))</f>
        <v>REGIÃO GF - PAULO LOPES</v>
      </c>
      <c r="C655" s="32" t="str" cm="1">
        <f t="array" aca="1" ref="C655" ca="1">INDEX(Cidades!$B$2:$B$307, RANDBETWEEN(1,300))</f>
        <v xml:space="preserve">PAULO LOPES </v>
      </c>
      <c r="D655" s="218">
        <f t="shared" ca="1" si="30"/>
        <v>154</v>
      </c>
      <c r="E655" s="32" t="str">
        <f t="shared" ca="1" si="31"/>
        <v>Felipe</v>
      </c>
      <c r="F655" s="32"/>
      <c r="G655" s="32"/>
      <c r="H655" s="32" t="str">
        <f t="shared" ca="1" si="32"/>
        <v>InovaCorp</v>
      </c>
      <c r="I655" s="32"/>
      <c r="J655" s="125">
        <v>1625</v>
      </c>
      <c r="K655" s="32">
        <v>4</v>
      </c>
      <c r="L655" s="180">
        <v>45383</v>
      </c>
    </row>
    <row r="656" spans="2:12" x14ac:dyDescent="0.3">
      <c r="B656" s="182" t="str">
        <f ca="1">IF(ISNA(VLOOKUP(C656,Cidades!$B$2:$C$306,2,FALSE))= TRUE,"Outros",VLOOKUP(C656,Cidades!$B$2:$C$306,2,FALSE))</f>
        <v xml:space="preserve">REGIÃO ITAJAI </v>
      </c>
      <c r="C656" s="32" t="str" cm="1">
        <f t="array" aca="1" ref="C656" ca="1">INDEX(Cidades!$B$2:$B$307, RANDBETWEEN(1,300))</f>
        <v xml:space="preserve">LUIZ ALVES </v>
      </c>
      <c r="D656" s="218">
        <f t="shared" ca="1" si="30"/>
        <v>280</v>
      </c>
      <c r="E656" s="32" t="str">
        <f t="shared" ca="1" si="31"/>
        <v>Lucas</v>
      </c>
      <c r="F656" s="32"/>
      <c r="G656" s="32"/>
      <c r="H656" s="32" t="str">
        <f t="shared" ca="1" si="32"/>
        <v>BlueWave</v>
      </c>
      <c r="I656" s="32"/>
      <c r="J656" s="125">
        <v>1625</v>
      </c>
      <c r="K656" s="32">
        <v>4</v>
      </c>
      <c r="L656" s="180">
        <v>45383</v>
      </c>
    </row>
    <row r="657" spans="2:12" x14ac:dyDescent="0.3">
      <c r="B657" s="182" t="str">
        <f ca="1">IF(ISNA(VLOOKUP(C657,Cidades!$B$2:$C$306,2,FALSE))= TRUE,"Outros",VLOOKUP(C657,Cidades!$B$2:$C$306,2,FALSE))</f>
        <v>REGIÃO RIO DO SUL</v>
      </c>
      <c r="C657" s="32" t="str" cm="1">
        <f t="array" aca="1" ref="C657" ca="1">INDEX(Cidades!$B$2:$B$307, RANDBETWEEN(1,300))</f>
        <v xml:space="preserve">IMBUIA </v>
      </c>
      <c r="D657" s="218">
        <f t="shared" ca="1" si="30"/>
        <v>356</v>
      </c>
      <c r="E657" s="32" t="str">
        <f t="shared" ca="1" si="31"/>
        <v>Leonardo</v>
      </c>
      <c r="F657" s="32"/>
      <c r="G657" s="32"/>
      <c r="H657" s="32" t="str">
        <f t="shared" ca="1" si="32"/>
        <v>FlexiTech</v>
      </c>
      <c r="I657" s="32"/>
      <c r="J657" s="125">
        <v>1633</v>
      </c>
      <c r="K657" s="32">
        <v>4</v>
      </c>
      <c r="L657" s="180">
        <v>45383</v>
      </c>
    </row>
    <row r="658" spans="2:12" x14ac:dyDescent="0.3">
      <c r="B658" s="182" t="str">
        <f ca="1">IF(ISNA(VLOOKUP(C658,Cidades!$B$2:$C$306,2,FALSE))= TRUE,"Outros",VLOOKUP(C658,Cidades!$B$2:$C$306,2,FALSE))</f>
        <v>REGIÃO CHAPECO</v>
      </c>
      <c r="C658" s="32" t="str" cm="1">
        <f t="array" aca="1" ref="C658" ca="1">INDEX(Cidades!$B$2:$B$307, RANDBETWEEN(1,300))</f>
        <v xml:space="preserve">NOVA ERECHIM </v>
      </c>
      <c r="D658" s="218">
        <f t="shared" ca="1" si="30"/>
        <v>261</v>
      </c>
      <c r="E658" s="32" t="str">
        <f t="shared" ca="1" si="31"/>
        <v>Lucas</v>
      </c>
      <c r="F658" s="32"/>
      <c r="G658" s="32"/>
      <c r="H658" s="32" t="str">
        <f t="shared" ca="1" si="32"/>
        <v>DataLink</v>
      </c>
      <c r="I658" s="32"/>
      <c r="J658" s="125">
        <v>1633</v>
      </c>
      <c r="K658" s="32">
        <v>4</v>
      </c>
      <c r="L658" s="180">
        <v>45383</v>
      </c>
    </row>
    <row r="659" spans="2:12" x14ac:dyDescent="0.3">
      <c r="B659" s="182" t="str">
        <f ca="1">IF(ISNA(VLOOKUP(C659,Cidades!$B$2:$C$306,2,FALSE))= TRUE,"Outros",VLOOKUP(C659,Cidades!$B$2:$C$306,2,FALSE))</f>
        <v>REGIÃO JOACABA</v>
      </c>
      <c r="C659" s="32" t="str" cm="1">
        <f t="array" aca="1" ref="C659" ca="1">INDEX(Cidades!$B$2:$B$307, RANDBETWEEN(1,300))</f>
        <v xml:space="preserve">LUZERNA </v>
      </c>
      <c r="D659" s="218">
        <f t="shared" ca="1" si="30"/>
        <v>432</v>
      </c>
      <c r="E659" s="32" t="str">
        <f t="shared" ca="1" si="31"/>
        <v>Maria</v>
      </c>
      <c r="F659" s="32"/>
      <c r="G659" s="32"/>
      <c r="H659" s="32" t="str">
        <f t="shared" ca="1" si="32"/>
        <v>TechVision</v>
      </c>
      <c r="I659" s="32"/>
      <c r="J659" s="125">
        <v>1633</v>
      </c>
      <c r="K659" s="32">
        <v>4</v>
      </c>
      <c r="L659" s="180">
        <v>45383</v>
      </c>
    </row>
    <row r="660" spans="2:12" x14ac:dyDescent="0.3">
      <c r="B660" s="182" t="str">
        <f ca="1">IF(ISNA(VLOOKUP(C660,Cidades!$B$2:$C$306,2,FALSE))= TRUE,"Outros",VLOOKUP(C660,Cidades!$B$2:$C$306,2,FALSE))</f>
        <v>REGIÃO SESCON SUL - LAURO MÜLLER</v>
      </c>
      <c r="C660" s="32" t="str" cm="1">
        <f t="array" aca="1" ref="C660" ca="1">INDEX(Cidades!$B$2:$B$307, RANDBETWEEN(1,300))</f>
        <v xml:space="preserve">LAURO MÜLLER </v>
      </c>
      <c r="D660" s="218">
        <f t="shared" ca="1" si="30"/>
        <v>162</v>
      </c>
      <c r="E660" s="32" t="str">
        <f t="shared" ca="1" si="31"/>
        <v>Thiago</v>
      </c>
      <c r="F660" s="32"/>
      <c r="G660" s="32"/>
      <c r="H660" s="32" t="str">
        <f t="shared" ca="1" si="32"/>
        <v>TopLine</v>
      </c>
      <c r="I660" s="32"/>
      <c r="J660" s="125">
        <v>1633</v>
      </c>
      <c r="K660" s="32">
        <v>4</v>
      </c>
      <c r="L660" s="180">
        <v>45383</v>
      </c>
    </row>
    <row r="661" spans="2:12" x14ac:dyDescent="0.3">
      <c r="B661" s="182" t="str">
        <f ca="1">IF(ISNA(VLOOKUP(C661,Cidades!$B$2:$C$306,2,FALSE))= TRUE,"Outros",VLOOKUP(C661,Cidades!$B$2:$C$306,2,FALSE))</f>
        <v>REGIÃO BRUSQUE</v>
      </c>
      <c r="C661" s="32" t="str" cm="1">
        <f t="array" aca="1" ref="C661" ca="1">INDEX(Cidades!$B$2:$B$307, RANDBETWEEN(1,300))</f>
        <v xml:space="preserve">BRUSQUE </v>
      </c>
      <c r="D661" s="218">
        <f t="shared" ca="1" si="30"/>
        <v>204</v>
      </c>
      <c r="E661" s="32" t="str">
        <f t="shared" ca="1" si="31"/>
        <v>Camila</v>
      </c>
      <c r="F661" s="32"/>
      <c r="G661" s="32"/>
      <c r="H661" s="32" t="str">
        <f t="shared" ca="1" si="32"/>
        <v>LifeCorp</v>
      </c>
      <c r="I661" s="32"/>
      <c r="J661" s="125">
        <v>1633</v>
      </c>
      <c r="K661" s="32">
        <v>4</v>
      </c>
      <c r="L661" s="180">
        <v>45383</v>
      </c>
    </row>
    <row r="662" spans="2:12" x14ac:dyDescent="0.3">
      <c r="B662" s="182" t="str">
        <f ca="1">IF(ISNA(VLOOKUP(C662,Cidades!$B$2:$C$306,2,FALSE))= TRUE,"Outros",VLOOKUP(C662,Cidades!$B$2:$C$306,2,FALSE))</f>
        <v>REGIÃO JOINVILLE</v>
      </c>
      <c r="C662" s="32" t="str" cm="1">
        <f t="array" aca="1" ref="C662" ca="1">INDEX(Cidades!$B$2:$B$307, RANDBETWEEN(1,300))</f>
        <v xml:space="preserve">BALNEARIO BARRA DO SUL </v>
      </c>
      <c r="D662" s="218">
        <f t="shared" ca="1" si="30"/>
        <v>456</v>
      </c>
      <c r="E662" s="32" t="str">
        <f t="shared" ca="1" si="31"/>
        <v>Larissa</v>
      </c>
      <c r="F662" s="32"/>
      <c r="G662" s="32"/>
      <c r="H662" s="32" t="str">
        <f t="shared" ca="1" si="32"/>
        <v>UrbanGroup</v>
      </c>
      <c r="I662" s="32"/>
      <c r="J662" s="125">
        <v>1633</v>
      </c>
      <c r="K662" s="32">
        <v>4</v>
      </c>
      <c r="L662" s="180">
        <v>45383</v>
      </c>
    </row>
    <row r="663" spans="2:12" x14ac:dyDescent="0.3">
      <c r="B663" s="182" t="str">
        <f ca="1">IF(ISNA(VLOOKUP(C663,Cidades!$B$2:$C$306,2,FALSE))= TRUE,"Outros",VLOOKUP(C663,Cidades!$B$2:$C$306,2,FALSE))</f>
        <v>REGIÃO RIO DO SUL</v>
      </c>
      <c r="C663" s="32" t="str" cm="1">
        <f t="array" aca="1" ref="C663" ca="1">INDEX(Cidades!$B$2:$B$307, RANDBETWEEN(1,300))</f>
        <v xml:space="preserve">IBIRAMA </v>
      </c>
      <c r="D663" s="218">
        <f t="shared" ca="1" si="30"/>
        <v>402</v>
      </c>
      <c r="E663" s="32" t="str">
        <f t="shared" ca="1" si="31"/>
        <v>Ricardo</v>
      </c>
      <c r="F663" s="32"/>
      <c r="G663" s="32"/>
      <c r="H663" s="32" t="str">
        <f t="shared" ca="1" si="32"/>
        <v>BrightMind</v>
      </c>
      <c r="I663" s="32"/>
      <c r="J663" s="125">
        <v>1633</v>
      </c>
      <c r="K663" s="32">
        <v>4</v>
      </c>
      <c r="L663" s="180">
        <v>45383</v>
      </c>
    </row>
    <row r="664" spans="2:12" x14ac:dyDescent="0.3">
      <c r="B664" s="182" t="str">
        <f ca="1">IF(ISNA(VLOOKUP(C664,Cidades!$B$2:$C$306,2,FALSE))= TRUE,"Outros",VLOOKUP(C664,Cidades!$B$2:$C$306,2,FALSE))</f>
        <v>REGIÃO GF - FLORIANÓPOLIS</v>
      </c>
      <c r="C664" s="32" t="str" cm="1">
        <f t="array" aca="1" ref="C664" ca="1">INDEX(Cidades!$B$2:$B$307, RANDBETWEEN(1,300))</f>
        <v xml:space="preserve">FLORIANOPOLIS </v>
      </c>
      <c r="D664" s="218">
        <f t="shared" ca="1" si="30"/>
        <v>256</v>
      </c>
      <c r="E664" s="32" t="str">
        <f t="shared" ca="1" si="31"/>
        <v>Pedro</v>
      </c>
      <c r="F664" s="32"/>
      <c r="G664" s="32"/>
      <c r="H664" s="32" t="str">
        <f t="shared" ca="1" si="32"/>
        <v>PowerLine</v>
      </c>
      <c r="I664" s="32"/>
      <c r="J664" s="125">
        <v>1633</v>
      </c>
      <c r="K664" s="32">
        <v>4</v>
      </c>
      <c r="L664" s="180">
        <v>45383</v>
      </c>
    </row>
    <row r="665" spans="2:12" x14ac:dyDescent="0.3">
      <c r="B665" s="182" t="str">
        <f ca="1">IF(ISNA(VLOOKUP(C665,Cidades!$B$2:$C$306,2,FALSE))= TRUE,"Outros",VLOOKUP(C665,Cidades!$B$2:$C$306,2,FALSE))</f>
        <v>REGIÃO SMO</v>
      </c>
      <c r="C665" s="32" t="str" cm="1">
        <f t="array" aca="1" ref="C665" ca="1">INDEX(Cidades!$B$2:$B$307, RANDBETWEEN(1,300))</f>
        <v xml:space="preserve">FLOR DO SERTAO </v>
      </c>
      <c r="D665" s="218">
        <f t="shared" ca="1" si="30"/>
        <v>376</v>
      </c>
      <c r="E665" s="32" t="str">
        <f t="shared" ca="1" si="31"/>
        <v>Juliana</v>
      </c>
      <c r="F665" s="32"/>
      <c r="G665" s="32"/>
      <c r="H665" s="32" t="str">
        <f t="shared" ca="1" si="32"/>
        <v>TechVision</v>
      </c>
      <c r="I665" s="32"/>
      <c r="J665" s="125">
        <v>1633</v>
      </c>
      <c r="K665" s="32">
        <v>4</v>
      </c>
      <c r="L665" s="180">
        <v>45383</v>
      </c>
    </row>
    <row r="666" spans="2:12" x14ac:dyDescent="0.3">
      <c r="B666" s="182" t="str">
        <f ca="1">IF(ISNA(VLOOKUP(C666,Cidades!$B$2:$C$306,2,FALSE))= TRUE,"Outros",VLOOKUP(C666,Cidades!$B$2:$C$306,2,FALSE))</f>
        <v>REGIÃO BNU - APIUNA</v>
      </c>
      <c r="C666" s="32" t="str" cm="1">
        <f t="array" aca="1" ref="C666" ca="1">INDEX(Cidades!$B$2:$B$307, RANDBETWEEN(1,300))</f>
        <v xml:space="preserve">APIUNA </v>
      </c>
      <c r="D666" s="218">
        <f t="shared" ca="1" si="30"/>
        <v>237</v>
      </c>
      <c r="E666" s="32" t="str">
        <f t="shared" ca="1" si="31"/>
        <v>Carolina</v>
      </c>
      <c r="F666" s="32"/>
      <c r="G666" s="32"/>
      <c r="H666" s="32" t="str">
        <f t="shared" ca="1" si="32"/>
        <v>MegaSystems</v>
      </c>
      <c r="I666" s="32"/>
      <c r="J666" s="125">
        <v>1633</v>
      </c>
      <c r="K666" s="32">
        <v>4</v>
      </c>
      <c r="L666" s="180">
        <v>45383</v>
      </c>
    </row>
    <row r="667" spans="2:12" x14ac:dyDescent="0.3">
      <c r="B667" s="182" t="str">
        <f ca="1">IF(ISNA(VLOOKUP(C667,Cidades!$B$2:$C$306,2,FALSE))= TRUE,"Outros",VLOOKUP(C667,Cidades!$B$2:$C$306,2,FALSE))</f>
        <v>REGIÃO JOACABA</v>
      </c>
      <c r="C667" s="32" t="str" cm="1">
        <f t="array" aca="1" ref="C667" ca="1">INDEX(Cidades!$B$2:$B$307, RANDBETWEEN(1,300))</f>
        <v xml:space="preserve">ZORTEA </v>
      </c>
      <c r="D667" s="218">
        <f t="shared" ca="1" si="30"/>
        <v>250</v>
      </c>
      <c r="E667" s="32" t="str">
        <f t="shared" ca="1" si="31"/>
        <v>Marcos</v>
      </c>
      <c r="F667" s="32"/>
      <c r="G667" s="32"/>
      <c r="H667" s="32" t="str">
        <f t="shared" ca="1" si="32"/>
        <v>ClearVision</v>
      </c>
      <c r="I667" s="32"/>
      <c r="J667" s="125">
        <v>1633</v>
      </c>
      <c r="K667" s="32">
        <v>4</v>
      </c>
      <c r="L667" s="180">
        <v>45383</v>
      </c>
    </row>
    <row r="668" spans="2:12" x14ac:dyDescent="0.3">
      <c r="B668" s="182" t="str">
        <f ca="1">IF(ISNA(VLOOKUP(C668,Cidades!$B$2:$C$306,2,FALSE))= TRUE,"Outros",VLOOKUP(C668,Cidades!$B$2:$C$306,2,FALSE))</f>
        <v>REGIÃO GF - ANGELINA</v>
      </c>
      <c r="C668" s="32" t="str" cm="1">
        <f t="array" aca="1" ref="C668" ca="1">INDEX(Cidades!$B$2:$B$307, RANDBETWEEN(1,300))</f>
        <v xml:space="preserve">ANGELINA </v>
      </c>
      <c r="D668" s="218">
        <f t="shared" ca="1" si="30"/>
        <v>165</v>
      </c>
      <c r="E668" s="32" t="str">
        <f t="shared" ca="1" si="31"/>
        <v>Daniel</v>
      </c>
      <c r="F668" s="32"/>
      <c r="G668" s="32"/>
      <c r="H668" s="32" t="str">
        <f t="shared" ca="1" si="32"/>
        <v>NextLevel</v>
      </c>
      <c r="I668" s="32"/>
      <c r="J668" s="125">
        <v>1633</v>
      </c>
      <c r="K668" s="32">
        <v>4</v>
      </c>
      <c r="L668" s="180">
        <v>45383</v>
      </c>
    </row>
    <row r="669" spans="2:12" x14ac:dyDescent="0.3">
      <c r="B669" s="182" t="str">
        <f ca="1">IF(ISNA(VLOOKUP(C669,Cidades!$B$2:$C$306,2,FALSE))= TRUE,"Outros",VLOOKUP(C669,Cidades!$B$2:$C$306,2,FALSE))</f>
        <v>REGIÃO JOACABA</v>
      </c>
      <c r="C669" s="32" t="str" cm="1">
        <f t="array" aca="1" ref="C669" ca="1">INDEX(Cidades!$B$2:$B$307, RANDBETWEEN(1,300))</f>
        <v xml:space="preserve">CAPINZAL </v>
      </c>
      <c r="D669" s="218">
        <f t="shared" ca="1" si="30"/>
        <v>355</v>
      </c>
      <c r="E669" s="32" t="str">
        <f t="shared" ca="1" si="31"/>
        <v>Lucas</v>
      </c>
      <c r="F669" s="32"/>
      <c r="G669" s="32"/>
      <c r="H669" s="32" t="str">
        <f t="shared" ca="1" si="32"/>
        <v>FastMove</v>
      </c>
      <c r="I669" s="32"/>
      <c r="J669" s="125">
        <v>1633</v>
      </c>
      <c r="K669" s="32">
        <v>4</v>
      </c>
      <c r="L669" s="180">
        <v>45383</v>
      </c>
    </row>
    <row r="670" spans="2:12" x14ac:dyDescent="0.3">
      <c r="B670" s="182" t="str">
        <f ca="1">IF(ISNA(VLOOKUP(C670,Cidades!$B$2:$C$306,2,FALSE))= TRUE,"Outros",VLOOKUP(C670,Cidades!$B$2:$C$306,2,FALSE))</f>
        <v>REGIÃO JOINVILLE</v>
      </c>
      <c r="C670" s="32" t="str" cm="1">
        <f t="array" aca="1" ref="C670" ca="1">INDEX(Cidades!$B$2:$B$307, RANDBETWEEN(1,300))</f>
        <v xml:space="preserve">BARRA VELHA </v>
      </c>
      <c r="D670" s="218">
        <f t="shared" ca="1" si="30"/>
        <v>309</v>
      </c>
      <c r="E670" s="32" t="str">
        <f t="shared" ca="1" si="31"/>
        <v>Vanessa</v>
      </c>
      <c r="F670" s="32"/>
      <c r="G670" s="32"/>
      <c r="H670" s="32" t="str">
        <f t="shared" ca="1" si="32"/>
        <v>LifeCorp</v>
      </c>
      <c r="I670" s="32"/>
      <c r="J670" s="125">
        <v>1633</v>
      </c>
      <c r="K670" s="32">
        <v>4</v>
      </c>
      <c r="L670" s="180">
        <v>45383</v>
      </c>
    </row>
    <row r="671" spans="2:12" x14ac:dyDescent="0.3">
      <c r="B671" s="182" t="str">
        <f ca="1">IF(ISNA(VLOOKUP(C671,Cidades!$B$2:$C$306,2,FALSE))= TRUE,"Outros",VLOOKUP(C671,Cidades!$B$2:$C$306,2,FALSE))</f>
        <v>REGIÃO SMO</v>
      </c>
      <c r="C671" s="32" t="str" cm="1">
        <f t="array" aca="1" ref="C671" ca="1">INDEX(Cidades!$B$2:$B$307, RANDBETWEEN(1,300))</f>
        <v xml:space="preserve">SANTA TEREZINHA DO PROGRESSO </v>
      </c>
      <c r="D671" s="218">
        <f t="shared" ca="1" si="30"/>
        <v>263</v>
      </c>
      <c r="E671" s="32" t="str">
        <f t="shared" ca="1" si="31"/>
        <v>Gabriela</v>
      </c>
      <c r="F671" s="32"/>
      <c r="G671" s="32"/>
      <c r="H671" s="32" t="str">
        <f t="shared" ca="1" si="32"/>
        <v>NewAge</v>
      </c>
      <c r="I671" s="32"/>
      <c r="J671" s="125">
        <v>1633</v>
      </c>
      <c r="K671" s="32">
        <v>4</v>
      </c>
      <c r="L671" s="180">
        <v>45383</v>
      </c>
    </row>
    <row r="672" spans="2:12" x14ac:dyDescent="0.3">
      <c r="B672" s="182" t="str">
        <f ca="1">IF(ISNA(VLOOKUP(C672,Cidades!$B$2:$C$306,2,FALSE))= TRUE,"Outros",VLOOKUP(C672,Cidades!$B$2:$C$306,2,FALSE))</f>
        <v>REGIÃO XANXERE</v>
      </c>
      <c r="C672" s="32" t="str" cm="1">
        <f t="array" aca="1" ref="C672" ca="1">INDEX(Cidades!$B$2:$B$307, RANDBETWEEN(1,300))</f>
        <v xml:space="preserve">FAXINAL DOS GUEDES </v>
      </c>
      <c r="D672" s="218">
        <f t="shared" ca="1" si="30"/>
        <v>201</v>
      </c>
      <c r="E672" s="32" t="str">
        <f t="shared" ca="1" si="31"/>
        <v>Mateus</v>
      </c>
      <c r="F672" s="32"/>
      <c r="G672" s="32"/>
      <c r="H672" s="32" t="str">
        <f t="shared" ca="1" si="32"/>
        <v>InovaCorp</v>
      </c>
      <c r="I672" s="32"/>
      <c r="J672" s="125">
        <v>1633</v>
      </c>
      <c r="K672" s="32">
        <v>4</v>
      </c>
      <c r="L672" s="180">
        <v>45383</v>
      </c>
    </row>
    <row r="673" spans="2:12" x14ac:dyDescent="0.3">
      <c r="B673" s="182" t="str">
        <f ca="1">IF(ISNA(VLOOKUP(C673,Cidades!$B$2:$C$306,2,FALSE))= TRUE,"Outros",VLOOKUP(C673,Cidades!$B$2:$C$306,2,FALSE))</f>
        <v>REGIÃO SMO</v>
      </c>
      <c r="C673" s="32" t="str" cm="1">
        <f t="array" aca="1" ref="C673" ca="1">INDEX(Cidades!$B$2:$B$307, RANDBETWEEN(1,300))</f>
        <v xml:space="preserve">DESCANSO </v>
      </c>
      <c r="D673" s="218">
        <f t="shared" ca="1" si="30"/>
        <v>375</v>
      </c>
      <c r="E673" s="32" t="str">
        <f t="shared" ca="1" si="31"/>
        <v>Patrícia</v>
      </c>
      <c r="F673" s="32"/>
      <c r="G673" s="32"/>
      <c r="H673" s="32" t="str">
        <f t="shared" ca="1" si="32"/>
        <v>TechVision</v>
      </c>
      <c r="I673" s="32"/>
      <c r="J673" s="125">
        <v>1633</v>
      </c>
      <c r="K673" s="32">
        <v>4</v>
      </c>
      <c r="L673" s="180">
        <v>45383</v>
      </c>
    </row>
    <row r="674" spans="2:12" x14ac:dyDescent="0.3">
      <c r="B674" s="182" t="str">
        <f ca="1">IF(ISNA(VLOOKUP(C674,Cidades!$B$2:$C$306,2,FALSE))= TRUE,"Outros",VLOOKUP(C674,Cidades!$B$2:$C$306,2,FALSE))</f>
        <v xml:space="preserve">REGIÃO GF - PALHOCA </v>
      </c>
      <c r="C674" s="32" t="str" cm="1">
        <f t="array" aca="1" ref="C674" ca="1">INDEX(Cidades!$B$2:$B$307, RANDBETWEEN(1,300))</f>
        <v xml:space="preserve">PALHOCA </v>
      </c>
      <c r="D674" s="218">
        <f t="shared" ca="1" si="30"/>
        <v>363</v>
      </c>
      <c r="E674" s="32" t="str">
        <f t="shared" ca="1" si="31"/>
        <v>Sofia</v>
      </c>
      <c r="F674" s="32"/>
      <c r="G674" s="32"/>
      <c r="H674" s="32" t="str">
        <f t="shared" ca="1" si="32"/>
        <v>BlueWave</v>
      </c>
      <c r="I674" s="32"/>
      <c r="J674" s="125">
        <v>1633</v>
      </c>
      <c r="K674" s="32">
        <v>4</v>
      </c>
      <c r="L674" s="180">
        <v>45383</v>
      </c>
    </row>
    <row r="675" spans="2:12" x14ac:dyDescent="0.3">
      <c r="B675" s="182" t="str">
        <f ca="1">IF(ISNA(VLOOKUP(C675,Cidades!$B$2:$C$306,2,FALSE))= TRUE,"Outros",VLOOKUP(C675,Cidades!$B$2:$C$306,2,FALSE))</f>
        <v>REGIÃO RIO DO SUL</v>
      </c>
      <c r="C675" s="32" t="str" cm="1">
        <f t="array" aca="1" ref="C675" ca="1">INDEX(Cidades!$B$2:$B$307, RANDBETWEEN(1,300))</f>
        <v xml:space="preserve">RIO DO CAMPO </v>
      </c>
      <c r="D675" s="218">
        <f t="shared" ca="1" si="30"/>
        <v>355</v>
      </c>
      <c r="E675" s="32" t="str">
        <f t="shared" ca="1" si="31"/>
        <v>Lucas</v>
      </c>
      <c r="F675" s="32"/>
      <c r="G675" s="32"/>
      <c r="H675" s="32" t="str">
        <f t="shared" ca="1" si="32"/>
        <v>PowerLine</v>
      </c>
      <c r="I675" s="32"/>
      <c r="J675" s="125">
        <v>1633</v>
      </c>
      <c r="K675" s="32">
        <v>4</v>
      </c>
      <c r="L675" s="180">
        <v>45383</v>
      </c>
    </row>
    <row r="676" spans="2:12" x14ac:dyDescent="0.3">
      <c r="B676" s="182" t="str">
        <f ca="1">IF(ISNA(VLOOKUP(C676,Cidades!$B$2:$C$306,2,FALSE))= TRUE,"Outros",VLOOKUP(C676,Cidades!$B$2:$C$306,2,FALSE))</f>
        <v>REGIÃO XANXERE</v>
      </c>
      <c r="C676" s="32" t="str" cm="1">
        <f t="array" aca="1" ref="C676" ca="1">INDEX(Cidades!$B$2:$B$307, RANDBETWEEN(1,300))</f>
        <v xml:space="preserve">ENTRE RIOS </v>
      </c>
      <c r="D676" s="218">
        <f t="shared" ca="1" si="30"/>
        <v>336</v>
      </c>
      <c r="E676" s="32" t="str">
        <f t="shared" ca="1" si="31"/>
        <v>Juliana</v>
      </c>
      <c r="F676" s="32"/>
      <c r="G676" s="32"/>
      <c r="H676" s="32" t="str">
        <f t="shared" ca="1" si="32"/>
        <v>SmartLink</v>
      </c>
      <c r="I676" s="32"/>
      <c r="J676" s="125">
        <v>1633</v>
      </c>
      <c r="K676" s="32">
        <v>4</v>
      </c>
      <c r="L676" s="180">
        <v>45383</v>
      </c>
    </row>
    <row r="677" spans="2:12" x14ac:dyDescent="0.3">
      <c r="B677" s="182" t="str">
        <f ca="1">IF(ISNA(VLOOKUP(C677,Cidades!$B$2:$C$306,2,FALSE))= TRUE,"Outros",VLOOKUP(C677,Cidades!$B$2:$C$306,2,FALSE))</f>
        <v>REGIÃO CANOINHAS</v>
      </c>
      <c r="C677" s="32" t="str" cm="1">
        <f t="array" aca="1" ref="C677" ca="1">INDEX(Cidades!$B$2:$B$307, RANDBETWEEN(1,300))</f>
        <v xml:space="preserve">PAPANDUVA </v>
      </c>
      <c r="D677" s="218">
        <f t="shared" ca="1" si="30"/>
        <v>372</v>
      </c>
      <c r="E677" s="32" t="str">
        <f t="shared" ca="1" si="31"/>
        <v>Ricardo</v>
      </c>
      <c r="F677" s="32"/>
      <c r="G677" s="32"/>
      <c r="H677" s="32" t="str">
        <f t="shared" ca="1" si="32"/>
        <v>NewAge</v>
      </c>
      <c r="I677" s="32"/>
      <c r="J677" s="125">
        <v>1633</v>
      </c>
      <c r="K677" s="32">
        <v>4</v>
      </c>
      <c r="L677" s="180">
        <v>45383</v>
      </c>
    </row>
    <row r="678" spans="2:12" x14ac:dyDescent="0.3">
      <c r="B678" s="182" t="str">
        <f ca="1">IF(ISNA(VLOOKUP(C678,Cidades!$B$2:$C$306,2,FALSE))= TRUE,"Outros",VLOOKUP(C678,Cidades!$B$2:$C$306,2,FALSE))</f>
        <v>REGIÃO XANXERE</v>
      </c>
      <c r="C678" s="32" t="str" cm="1">
        <f t="array" aca="1" ref="C678" ca="1">INDEX(Cidades!$B$2:$B$307, RANDBETWEEN(1,300))</f>
        <v xml:space="preserve">XAXIM </v>
      </c>
      <c r="D678" s="218">
        <f t="shared" ca="1" si="30"/>
        <v>178</v>
      </c>
      <c r="E678" s="32" t="str">
        <f t="shared" ca="1" si="31"/>
        <v>Lucas</v>
      </c>
      <c r="F678" s="32"/>
      <c r="G678" s="32"/>
      <c r="H678" s="32" t="str">
        <f t="shared" ca="1" si="32"/>
        <v>LifeCorp</v>
      </c>
      <c r="I678" s="32"/>
      <c r="J678" s="125">
        <v>1633</v>
      </c>
      <c r="K678" s="32">
        <v>4</v>
      </c>
      <c r="L678" s="180">
        <v>45383</v>
      </c>
    </row>
    <row r="679" spans="2:12" x14ac:dyDescent="0.3">
      <c r="B679" s="182" t="str">
        <f ca="1">IF(ISNA(VLOOKUP(C679,Cidades!$B$2:$C$306,2,FALSE))= TRUE,"Outros",VLOOKUP(C679,Cidades!$B$2:$C$306,2,FALSE))</f>
        <v xml:space="preserve">REGIÃO ITAJAI </v>
      </c>
      <c r="C679" s="32" t="str" cm="1">
        <f t="array" aca="1" ref="C679" ca="1">INDEX(Cidades!$B$2:$B$307, RANDBETWEEN(1,300))</f>
        <v xml:space="preserve">PENHA </v>
      </c>
      <c r="D679" s="218">
        <f t="shared" ca="1" si="30"/>
        <v>458</v>
      </c>
      <c r="E679" s="32" t="str">
        <f t="shared" ca="1" si="31"/>
        <v>André</v>
      </c>
      <c r="F679" s="32"/>
      <c r="G679" s="32"/>
      <c r="H679" s="32" t="str">
        <f t="shared" ca="1" si="32"/>
        <v>LifeCorp</v>
      </c>
      <c r="I679" s="32"/>
      <c r="J679" s="125">
        <v>1633</v>
      </c>
      <c r="K679" s="32">
        <v>4</v>
      </c>
      <c r="L679" s="180">
        <v>45383</v>
      </c>
    </row>
    <row r="680" spans="2:12" x14ac:dyDescent="0.3">
      <c r="B680" s="182" t="str">
        <f ca="1">IF(ISNA(VLOOKUP(C680,Cidades!$B$2:$C$306,2,FALSE))= TRUE,"Outros",VLOOKUP(C680,Cidades!$B$2:$C$306,2,FALSE))</f>
        <v>REGIÃO CHAPECO</v>
      </c>
      <c r="C680" s="32" t="str" cm="1">
        <f t="array" aca="1" ref="C680" ca="1">INDEX(Cidades!$B$2:$B$307, RANDBETWEEN(1,300))</f>
        <v xml:space="preserve">CAXAMBU DO SUL </v>
      </c>
      <c r="D680" s="218">
        <f t="shared" ca="1" si="30"/>
        <v>337</v>
      </c>
      <c r="E680" s="32" t="str">
        <f t="shared" ca="1" si="31"/>
        <v>Carla</v>
      </c>
      <c r="F680" s="32"/>
      <c r="G680" s="32"/>
      <c r="H680" s="32" t="str">
        <f t="shared" ca="1" si="32"/>
        <v>WorldConnect</v>
      </c>
      <c r="I680" s="32"/>
      <c r="J680" s="125">
        <v>1634</v>
      </c>
      <c r="K680" s="32">
        <v>4</v>
      </c>
      <c r="L680" s="180">
        <v>45383</v>
      </c>
    </row>
    <row r="681" spans="2:12" x14ac:dyDescent="0.3">
      <c r="B681" s="182" t="str">
        <f ca="1">IF(ISNA(VLOOKUP(C681,Cidades!$B$2:$C$306,2,FALSE))= TRUE,"Outros",VLOOKUP(C681,Cidades!$B$2:$C$306,2,FALSE))</f>
        <v>REGIÃO SESCON SUL - COCAL DO SUL</v>
      </c>
      <c r="C681" s="32" t="str" cm="1">
        <f t="array" aca="1" ref="C681" ca="1">INDEX(Cidades!$B$2:$B$307, RANDBETWEEN(1,300))</f>
        <v xml:space="preserve">COCAL DO SUL </v>
      </c>
      <c r="D681" s="218">
        <f t="shared" ca="1" si="30"/>
        <v>392</v>
      </c>
      <c r="E681" s="32" t="str">
        <f t="shared" ca="1" si="31"/>
        <v>Vanessa</v>
      </c>
      <c r="F681" s="32"/>
      <c r="G681" s="32"/>
      <c r="H681" s="32" t="str">
        <f t="shared" ca="1" si="32"/>
        <v>NewAge</v>
      </c>
      <c r="I681" s="32"/>
      <c r="J681" s="125">
        <v>1634</v>
      </c>
      <c r="K681" s="32">
        <v>4</v>
      </c>
      <c r="L681" s="180">
        <v>45383</v>
      </c>
    </row>
    <row r="682" spans="2:12" x14ac:dyDescent="0.3">
      <c r="B682" s="182" t="str">
        <f ca="1">IF(ISNA(VLOOKUP(C682,Cidades!$B$2:$C$306,2,FALSE))= TRUE,"Outros",VLOOKUP(C682,Cidades!$B$2:$C$306,2,FALSE))</f>
        <v>REGIÃO RIO DO SUL</v>
      </c>
      <c r="C682" s="32" t="str" cm="1">
        <f t="array" aca="1" ref="C682" ca="1">INDEX(Cidades!$B$2:$B$307, RANDBETWEEN(1,300))</f>
        <v xml:space="preserve">LAURENTINO </v>
      </c>
      <c r="D682" s="218">
        <f t="shared" ca="1" si="30"/>
        <v>331</v>
      </c>
      <c r="E682" s="32" t="str">
        <f t="shared" ca="1" si="31"/>
        <v>Juliana</v>
      </c>
      <c r="F682" s="32"/>
      <c r="G682" s="32"/>
      <c r="H682" s="32" t="str">
        <f t="shared" ca="1" si="32"/>
        <v>PrimeSoft</v>
      </c>
      <c r="I682" s="32"/>
      <c r="J682" s="125">
        <v>1634</v>
      </c>
      <c r="K682" s="32">
        <v>4</v>
      </c>
      <c r="L682" s="180">
        <v>45383</v>
      </c>
    </row>
    <row r="683" spans="2:12" x14ac:dyDescent="0.3">
      <c r="B683" s="182" t="str">
        <f ca="1">IF(ISNA(VLOOKUP(C683,Cidades!$B$2:$C$306,2,FALSE))= TRUE,"Outros",VLOOKUP(C683,Cidades!$B$2:$C$306,2,FALSE))</f>
        <v>REGIÃO CACADOR</v>
      </c>
      <c r="C683" s="32" t="str" cm="1">
        <f t="array" aca="1" ref="C683" ca="1">INDEX(Cidades!$B$2:$B$307, RANDBETWEEN(1,300))</f>
        <v xml:space="preserve">CACADOR </v>
      </c>
      <c r="D683" s="218">
        <f t="shared" ca="1" si="30"/>
        <v>376</v>
      </c>
      <c r="E683" s="32" t="str">
        <f t="shared" ca="1" si="31"/>
        <v>Rafael</v>
      </c>
      <c r="F683" s="32"/>
      <c r="G683" s="32"/>
      <c r="H683" s="32" t="str">
        <f t="shared" ca="1" si="32"/>
        <v>InfoPlus</v>
      </c>
      <c r="I683" s="32"/>
      <c r="J683" s="125">
        <v>1634</v>
      </c>
      <c r="K683" s="32">
        <v>4</v>
      </c>
      <c r="L683" s="180">
        <v>45383</v>
      </c>
    </row>
    <row r="684" spans="2:12" x14ac:dyDescent="0.3">
      <c r="B684" s="182" t="str">
        <f ca="1">IF(ISNA(VLOOKUP(C684,Cidades!$B$2:$C$306,2,FALSE))= TRUE,"Outros",VLOOKUP(C684,Cidades!$B$2:$C$306,2,FALSE))</f>
        <v>REGIÃO CHAPECO</v>
      </c>
      <c r="C684" s="32" t="str" cm="1">
        <f t="array" aca="1" ref="C684" ca="1">INDEX(Cidades!$B$2:$B$307, RANDBETWEEN(1,300))</f>
        <v xml:space="preserve">NOVO HORIZONTE </v>
      </c>
      <c r="D684" s="218">
        <f t="shared" ca="1" si="30"/>
        <v>255</v>
      </c>
      <c r="E684" s="32" t="str">
        <f t="shared" ca="1" si="31"/>
        <v>Felipe</v>
      </c>
      <c r="F684" s="32"/>
      <c r="G684" s="32"/>
      <c r="H684" s="32" t="str">
        <f t="shared" ca="1" si="32"/>
        <v>NextLevel</v>
      </c>
      <c r="I684" s="32"/>
      <c r="J684" s="125">
        <v>1634</v>
      </c>
      <c r="K684" s="32">
        <v>4</v>
      </c>
      <c r="L684" s="180">
        <v>45383</v>
      </c>
    </row>
    <row r="685" spans="2:12" x14ac:dyDescent="0.3">
      <c r="B685" s="182" t="str">
        <f ca="1">IF(ISNA(VLOOKUP(C685,Cidades!$B$2:$C$306,2,FALSE))= TRUE,"Outros",VLOOKUP(C685,Cidades!$B$2:$C$306,2,FALSE))</f>
        <v>REGIÃO CHAPECO</v>
      </c>
      <c r="C685" s="32" t="str" cm="1">
        <f t="array" aca="1" ref="C685" ca="1">INDEX(Cidades!$B$2:$B$307, RANDBETWEEN(1,300))</f>
        <v xml:space="preserve">CORDILHEIRA ALTA </v>
      </c>
      <c r="D685" s="218">
        <f t="shared" ca="1" si="30"/>
        <v>287</v>
      </c>
      <c r="E685" s="32" t="str">
        <f t="shared" ca="1" si="31"/>
        <v>João</v>
      </c>
      <c r="F685" s="32"/>
      <c r="G685" s="32"/>
      <c r="H685" s="32" t="str">
        <f t="shared" ca="1" si="32"/>
        <v>SmartLink</v>
      </c>
      <c r="I685" s="32"/>
      <c r="J685" s="125">
        <v>1634</v>
      </c>
      <c r="K685" s="32">
        <v>4</v>
      </c>
      <c r="L685" s="180">
        <v>45383</v>
      </c>
    </row>
    <row r="686" spans="2:12" x14ac:dyDescent="0.3">
      <c r="B686" s="182" t="str">
        <f ca="1">IF(ISNA(VLOOKUP(C686,Cidades!$B$2:$C$306,2,FALSE))= TRUE,"Outros",VLOOKUP(C686,Cidades!$B$2:$C$306,2,FALSE))</f>
        <v>REGIÃO SMO</v>
      </c>
      <c r="C686" s="32" t="str" cm="1">
        <f t="array" aca="1" ref="C686" ca="1">INDEX(Cidades!$B$2:$B$307, RANDBETWEEN(1,300))</f>
        <v xml:space="preserve">SANTA HELENA </v>
      </c>
      <c r="D686" s="218">
        <f t="shared" ca="1" si="30"/>
        <v>408</v>
      </c>
      <c r="E686" s="32" t="str">
        <f t="shared" ca="1" si="31"/>
        <v>Felipe</v>
      </c>
      <c r="F686" s="32"/>
      <c r="G686" s="32"/>
      <c r="H686" s="32" t="str">
        <f t="shared" ca="1" si="32"/>
        <v>TopLine</v>
      </c>
      <c r="I686" s="32"/>
      <c r="J686" s="125">
        <v>1634</v>
      </c>
      <c r="K686" s="32">
        <v>4</v>
      </c>
      <c r="L686" s="180">
        <v>45383</v>
      </c>
    </row>
    <row r="687" spans="2:12" x14ac:dyDescent="0.3">
      <c r="B687" s="182" t="str">
        <f ca="1">IF(ISNA(VLOOKUP(C687,Cidades!$B$2:$C$306,2,FALSE))= TRUE,"Outros",VLOOKUP(C687,Cidades!$B$2:$C$306,2,FALSE))</f>
        <v>REGIÃO RIO DO SUL</v>
      </c>
      <c r="C687" s="32" t="str" cm="1">
        <f t="array" aca="1" ref="C687" ca="1">INDEX(Cidades!$B$2:$B$307, RANDBETWEEN(1,300))</f>
        <v xml:space="preserve">SANTA TEREZINHA </v>
      </c>
      <c r="D687" s="218">
        <f t="shared" ca="1" si="30"/>
        <v>193</v>
      </c>
      <c r="E687" s="32" t="str">
        <f t="shared" ca="1" si="31"/>
        <v>João</v>
      </c>
      <c r="F687" s="32"/>
      <c r="G687" s="32"/>
      <c r="H687" s="32" t="str">
        <f t="shared" ca="1" si="32"/>
        <v>SmartLink</v>
      </c>
      <c r="I687" s="32"/>
      <c r="J687" s="125">
        <v>1634</v>
      </c>
      <c r="K687" s="32">
        <v>4</v>
      </c>
      <c r="L687" s="180">
        <v>45383</v>
      </c>
    </row>
    <row r="688" spans="2:12" x14ac:dyDescent="0.3">
      <c r="B688" s="182" t="str">
        <f ca="1">IF(ISNA(VLOOKUP(C688,Cidades!$B$2:$C$306,2,FALSE))= TRUE,"Outros",VLOOKUP(C688,Cidades!$B$2:$C$306,2,FALSE))</f>
        <v>REGIÃO GF - MAJOR GERCINO</v>
      </c>
      <c r="C688" s="32" t="str" cm="1">
        <f t="array" aca="1" ref="C688" ca="1">INDEX(Cidades!$B$2:$B$307, RANDBETWEEN(1,300))</f>
        <v xml:space="preserve">MAJOR GERCINO </v>
      </c>
      <c r="D688" s="218">
        <f t="shared" ca="1" si="30"/>
        <v>387</v>
      </c>
      <c r="E688" s="32" t="str">
        <f t="shared" ca="1" si="31"/>
        <v>Larissa</v>
      </c>
      <c r="F688" s="32"/>
      <c r="G688" s="32"/>
      <c r="H688" s="32" t="str">
        <f t="shared" ca="1" si="32"/>
        <v>SmartWay</v>
      </c>
      <c r="I688" s="32"/>
      <c r="J688" s="125">
        <v>1634</v>
      </c>
      <c r="K688" s="32">
        <v>4</v>
      </c>
      <c r="L688" s="180">
        <v>45383</v>
      </c>
    </row>
    <row r="689" spans="2:12" x14ac:dyDescent="0.3">
      <c r="B689" s="182" t="str">
        <f ca="1">IF(ISNA(VLOOKUP(C689,Cidades!$B$2:$C$306,2,FALSE))= TRUE,"Outros",VLOOKUP(C689,Cidades!$B$2:$C$306,2,FALSE))</f>
        <v>REGIÃO RIO DO SUL</v>
      </c>
      <c r="C689" s="32" t="str" cm="1">
        <f t="array" aca="1" ref="C689" ca="1">INDEX(Cidades!$B$2:$B$307, RANDBETWEEN(1,300))</f>
        <v xml:space="preserve">IBIRAMA </v>
      </c>
      <c r="D689" s="218">
        <f t="shared" ca="1" si="30"/>
        <v>355</v>
      </c>
      <c r="E689" s="32" t="str">
        <f t="shared" ca="1" si="31"/>
        <v>Felipe</v>
      </c>
      <c r="F689" s="32"/>
      <c r="G689" s="32"/>
      <c r="H689" s="32" t="str">
        <f t="shared" ca="1" si="32"/>
        <v>InovaCorp</v>
      </c>
      <c r="I689" s="32"/>
      <c r="J689" s="125">
        <v>1634</v>
      </c>
      <c r="K689" s="32">
        <v>4</v>
      </c>
      <c r="L689" s="180">
        <v>45383</v>
      </c>
    </row>
    <row r="690" spans="2:12" x14ac:dyDescent="0.3">
      <c r="B690" s="182" t="str">
        <f ca="1">IF(ISNA(VLOOKUP(C690,Cidades!$B$2:$C$306,2,FALSE))= TRUE,"Outros",VLOOKUP(C690,Cidades!$B$2:$C$306,2,FALSE))</f>
        <v>REGIÃO GF - GOVER. CELSO RAMOS</v>
      </c>
      <c r="C690" s="32" t="str" cm="1">
        <f t="array" aca="1" ref="C690" ca="1">INDEX(Cidades!$B$2:$B$307, RANDBETWEEN(1,300))</f>
        <v xml:space="preserve">GOVERNADOR CELSO RAMOS </v>
      </c>
      <c r="D690" s="218">
        <f t="shared" ca="1" si="30"/>
        <v>439</v>
      </c>
      <c r="E690" s="32" t="str">
        <f t="shared" ca="1" si="31"/>
        <v>Carla</v>
      </c>
      <c r="F690" s="32"/>
      <c r="G690" s="32"/>
      <c r="H690" s="32" t="str">
        <f t="shared" ca="1" si="32"/>
        <v>NewAge</v>
      </c>
      <c r="I690" s="32"/>
      <c r="J690" s="125">
        <v>1634</v>
      </c>
      <c r="K690" s="32">
        <v>4</v>
      </c>
      <c r="L690" s="180">
        <v>45383</v>
      </c>
    </row>
    <row r="691" spans="2:12" x14ac:dyDescent="0.3">
      <c r="B691" s="182" t="str">
        <f ca="1">IF(ISNA(VLOOKUP(C691,Cidades!$B$2:$C$306,2,FALSE))= TRUE,"Outros",VLOOKUP(C691,Cidades!$B$2:$C$306,2,FALSE))</f>
        <v>REGIÃO SMO</v>
      </c>
      <c r="C691" s="32" t="str" cm="1">
        <f t="array" aca="1" ref="C691" ca="1">INDEX(Cidades!$B$2:$B$307, RANDBETWEEN(1,300))</f>
        <v xml:space="preserve">ROMELANDIA </v>
      </c>
      <c r="D691" s="218">
        <f t="shared" ca="1" si="30"/>
        <v>321</v>
      </c>
      <c r="E691" s="32" t="str">
        <f t="shared" ca="1" si="31"/>
        <v>Eduardo</v>
      </c>
      <c r="F691" s="32"/>
      <c r="G691" s="32"/>
      <c r="H691" s="32" t="str">
        <f t="shared" ca="1" si="32"/>
        <v>InovaCorp</v>
      </c>
      <c r="I691" s="32"/>
      <c r="J691" s="125">
        <v>1634</v>
      </c>
      <c r="K691" s="32">
        <v>4</v>
      </c>
      <c r="L691" s="180">
        <v>45383</v>
      </c>
    </row>
    <row r="692" spans="2:12" x14ac:dyDescent="0.3">
      <c r="B692" s="182" t="str">
        <f ca="1">IF(ISNA(VLOOKUP(C692,Cidades!$B$2:$C$306,2,FALSE))= TRUE,"Outros",VLOOKUP(C692,Cidades!$B$2:$C$306,2,FALSE))</f>
        <v>REGIÃO CONCORDIA</v>
      </c>
      <c r="C692" s="32" t="str" cm="1">
        <f t="array" aca="1" ref="C692" ca="1">INDEX(Cidades!$B$2:$B$307, RANDBETWEEN(1,300))</f>
        <v xml:space="preserve">XAVANTINA </v>
      </c>
      <c r="D692" s="218">
        <f t="shared" ca="1" si="30"/>
        <v>169</v>
      </c>
      <c r="E692" s="32" t="str">
        <f t="shared" ca="1" si="31"/>
        <v>André</v>
      </c>
      <c r="F692" s="32"/>
      <c r="G692" s="32"/>
      <c r="H692" s="32" t="str">
        <f t="shared" ca="1" si="32"/>
        <v>PrimeSoft</v>
      </c>
      <c r="I692" s="32"/>
      <c r="J692" s="125">
        <v>1634</v>
      </c>
      <c r="K692" s="32">
        <v>4</v>
      </c>
      <c r="L692" s="180">
        <v>45383</v>
      </c>
    </row>
    <row r="693" spans="2:12" x14ac:dyDescent="0.3">
      <c r="B693" s="182" t="str">
        <f ca="1">IF(ISNA(VLOOKUP(C693,Cidades!$B$2:$C$306,2,FALSE))= TRUE,"Outros",VLOOKUP(C693,Cidades!$B$2:$C$306,2,FALSE))</f>
        <v>REGIÃO SMO</v>
      </c>
      <c r="C693" s="32" t="str" cm="1">
        <f t="array" aca="1" ref="C693" ca="1">INDEX(Cidades!$B$2:$B$307, RANDBETWEEN(1,300))</f>
        <v xml:space="preserve">GUARACIABA </v>
      </c>
      <c r="D693" s="218">
        <f t="shared" ca="1" si="30"/>
        <v>322</v>
      </c>
      <c r="E693" s="32" t="str">
        <f t="shared" ca="1" si="31"/>
        <v>Isabela</v>
      </c>
      <c r="F693" s="32"/>
      <c r="G693" s="32"/>
      <c r="H693" s="32" t="str">
        <f t="shared" ca="1" si="32"/>
        <v>TopLine</v>
      </c>
      <c r="I693" s="32"/>
      <c r="J693" s="125">
        <v>1634</v>
      </c>
      <c r="K693" s="32">
        <v>4</v>
      </c>
      <c r="L693" s="180">
        <v>45383</v>
      </c>
    </row>
    <row r="694" spans="2:12" x14ac:dyDescent="0.3">
      <c r="B694" s="182" t="str">
        <f ca="1">IF(ISNA(VLOOKUP(C694,Cidades!$B$2:$C$306,2,FALSE))= TRUE,"Outros",VLOOKUP(C694,Cidades!$B$2:$C$306,2,FALSE))</f>
        <v>REGIÃO SESCON SUL - SOMBRIO</v>
      </c>
      <c r="C694" s="32" t="str" cm="1">
        <f t="array" aca="1" ref="C694" ca="1">INDEX(Cidades!$B$2:$B$307, RANDBETWEEN(1,300))</f>
        <v xml:space="preserve">SOMBRIO </v>
      </c>
      <c r="D694" s="218">
        <f t="shared" ca="1" si="30"/>
        <v>216</v>
      </c>
      <c r="E694" s="32" t="str">
        <f t="shared" ca="1" si="31"/>
        <v>Leonardo</v>
      </c>
      <c r="F694" s="32"/>
      <c r="G694" s="32"/>
      <c r="H694" s="32" t="str">
        <f t="shared" ca="1" si="32"/>
        <v>GlobalTrade</v>
      </c>
      <c r="I694" s="32"/>
      <c r="J694" s="125">
        <v>1634</v>
      </c>
      <c r="K694" s="32">
        <v>4</v>
      </c>
      <c r="L694" s="180">
        <v>45383</v>
      </c>
    </row>
    <row r="695" spans="2:12" x14ac:dyDescent="0.3">
      <c r="B695" s="182" t="str">
        <f ca="1">IF(ISNA(VLOOKUP(C695,Cidades!$B$2:$C$306,2,FALSE))= TRUE,"Outros",VLOOKUP(C695,Cidades!$B$2:$C$306,2,FALSE))</f>
        <v>REGIÃO CHAPECO</v>
      </c>
      <c r="C695" s="32" t="str" cm="1">
        <f t="array" aca="1" ref="C695" ca="1">INDEX(Cidades!$B$2:$B$307, RANDBETWEEN(1,300))</f>
        <v xml:space="preserve">SAO LOURENCO DO OESTE </v>
      </c>
      <c r="D695" s="218">
        <f t="shared" ca="1" si="30"/>
        <v>264</v>
      </c>
      <c r="E695" s="32" t="str">
        <f t="shared" ca="1" si="31"/>
        <v>Ricardo</v>
      </c>
      <c r="F695" s="32"/>
      <c r="G695" s="32"/>
      <c r="H695" s="32" t="str">
        <f t="shared" ca="1" si="32"/>
        <v>NovaTec</v>
      </c>
      <c r="I695" s="32"/>
      <c r="J695" s="125">
        <v>1634</v>
      </c>
      <c r="K695" s="32">
        <v>4</v>
      </c>
      <c r="L695" s="180">
        <v>45383</v>
      </c>
    </row>
    <row r="696" spans="2:12" x14ac:dyDescent="0.3">
      <c r="B696" s="182" t="str">
        <f ca="1">IF(ISNA(VLOOKUP(C696,Cidades!$B$2:$C$306,2,FALSE))= TRUE,"Outros",VLOOKUP(C696,Cidades!$B$2:$C$306,2,FALSE))</f>
        <v>REGIÃO JOACABA</v>
      </c>
      <c r="C696" s="32" t="str" cm="1">
        <f t="array" aca="1" ref="C696" ca="1">INDEX(Cidades!$B$2:$B$307, RANDBETWEEN(1,300))</f>
        <v xml:space="preserve">JOACABA </v>
      </c>
      <c r="D696" s="218">
        <f t="shared" ca="1" si="30"/>
        <v>172</v>
      </c>
      <c r="E696" s="32" t="str">
        <f t="shared" ca="1" si="31"/>
        <v>Marcos</v>
      </c>
      <c r="F696" s="32"/>
      <c r="G696" s="32"/>
      <c r="H696" s="32" t="str">
        <f t="shared" ca="1" si="32"/>
        <v>LifeCorp</v>
      </c>
      <c r="I696" s="32"/>
      <c r="J696" s="125">
        <v>1634</v>
      </c>
      <c r="K696" s="32">
        <v>4</v>
      </c>
      <c r="L696" s="180">
        <v>45383</v>
      </c>
    </row>
    <row r="697" spans="2:12" x14ac:dyDescent="0.3">
      <c r="B697" s="182" t="str">
        <f ca="1">IF(ISNA(VLOOKUP(C697,Cidades!$B$2:$C$306,2,FALSE))= TRUE,"Outros",VLOOKUP(C697,Cidades!$B$2:$C$306,2,FALSE))</f>
        <v>REGIÃO LAGES</v>
      </c>
      <c r="C697" s="32" t="str" cm="1">
        <f t="array" aca="1" ref="C697" ca="1">INDEX(Cidades!$B$2:$B$307, RANDBETWEEN(1,300))</f>
        <v xml:space="preserve">CAPAO ALTO </v>
      </c>
      <c r="D697" s="218">
        <f t="shared" ca="1" si="30"/>
        <v>216</v>
      </c>
      <c r="E697" s="32" t="str">
        <f t="shared" ca="1" si="31"/>
        <v>Vanessa</v>
      </c>
      <c r="F697" s="32"/>
      <c r="G697" s="32"/>
      <c r="H697" s="32" t="str">
        <f t="shared" ca="1" si="32"/>
        <v>LifeCorp</v>
      </c>
      <c r="I697" s="32"/>
      <c r="J697" s="125">
        <v>1634</v>
      </c>
      <c r="K697" s="32">
        <v>4</v>
      </c>
      <c r="L697" s="180">
        <v>45383</v>
      </c>
    </row>
    <row r="698" spans="2:12" x14ac:dyDescent="0.3">
      <c r="B698" s="182" t="str">
        <f ca="1">IF(ISNA(VLOOKUP(C698,Cidades!$B$2:$C$306,2,FALSE))= TRUE,"Outros",VLOOKUP(C698,Cidades!$B$2:$C$306,2,FALSE))</f>
        <v>REGIÃO RIO DO SUL</v>
      </c>
      <c r="C698" s="32" t="str" cm="1">
        <f t="array" aca="1" ref="C698" ca="1">INDEX(Cidades!$B$2:$B$307, RANDBETWEEN(1,300))</f>
        <v xml:space="preserve">MIRIM DOCE </v>
      </c>
      <c r="D698" s="218">
        <f t="shared" ca="1" si="30"/>
        <v>334</v>
      </c>
      <c r="E698" s="32" t="str">
        <f t="shared" ca="1" si="31"/>
        <v>Camila</v>
      </c>
      <c r="F698" s="32"/>
      <c r="G698" s="32"/>
      <c r="H698" s="32" t="str">
        <f t="shared" ca="1" si="32"/>
        <v>NovaTec</v>
      </c>
      <c r="I698" s="32"/>
      <c r="J698" s="125">
        <v>1634</v>
      </c>
      <c r="K698" s="32">
        <v>4</v>
      </c>
      <c r="L698" s="180">
        <v>45383</v>
      </c>
    </row>
    <row r="699" spans="2:12" x14ac:dyDescent="0.3">
      <c r="B699" s="182" t="str">
        <f ca="1">IF(ISNA(VLOOKUP(C699,Cidades!$B$2:$C$306,2,FALSE))= TRUE,"Outros",VLOOKUP(C699,Cidades!$B$2:$C$306,2,FALSE))</f>
        <v>REGIÃO CACADOR</v>
      </c>
      <c r="C699" s="32" t="str" cm="1">
        <f t="array" aca="1" ref="C699" ca="1">INDEX(Cidades!$B$2:$B$307, RANDBETWEEN(1,300))</f>
        <v xml:space="preserve">CACADOR </v>
      </c>
      <c r="D699" s="218">
        <f t="shared" ca="1" si="30"/>
        <v>162</v>
      </c>
      <c r="E699" s="32" t="str">
        <f t="shared" ca="1" si="31"/>
        <v>Sofia</v>
      </c>
      <c r="F699" s="32"/>
      <c r="G699" s="32"/>
      <c r="H699" s="32" t="str">
        <f t="shared" ca="1" si="32"/>
        <v>BlueWave</v>
      </c>
      <c r="I699" s="32"/>
      <c r="J699" s="125">
        <v>1634</v>
      </c>
      <c r="K699" s="32">
        <v>4</v>
      </c>
      <c r="L699" s="180">
        <v>45383</v>
      </c>
    </row>
    <row r="700" spans="2:12" x14ac:dyDescent="0.3">
      <c r="B700" s="182" t="str">
        <f ca="1">IF(ISNA(VLOOKUP(C700,Cidades!$B$2:$C$306,2,FALSE))= TRUE,"Outros",VLOOKUP(C700,Cidades!$B$2:$C$306,2,FALSE))</f>
        <v>REGIÃO XANXERE</v>
      </c>
      <c r="C700" s="32" t="str" cm="1">
        <f t="array" aca="1" ref="C700" ca="1">INDEX(Cidades!$B$2:$B$307, RANDBETWEEN(1,300))</f>
        <v xml:space="preserve">BOM JESUS </v>
      </c>
      <c r="D700" s="218">
        <f t="shared" ca="1" si="30"/>
        <v>370</v>
      </c>
      <c r="E700" s="32" t="str">
        <f t="shared" ca="1" si="31"/>
        <v>Carolina</v>
      </c>
      <c r="F700" s="32"/>
      <c r="G700" s="32"/>
      <c r="H700" s="32" t="str">
        <f t="shared" ca="1" si="32"/>
        <v>DataLink</v>
      </c>
      <c r="I700" s="32"/>
      <c r="J700" s="125">
        <v>1634</v>
      </c>
      <c r="K700" s="32">
        <v>4</v>
      </c>
      <c r="L700" s="180">
        <v>45383</v>
      </c>
    </row>
    <row r="701" spans="2:12" x14ac:dyDescent="0.3">
      <c r="B701" s="182" t="str">
        <f ca="1">IF(ISNA(VLOOKUP(C701,Cidades!$B$2:$C$306,2,FALSE))= TRUE,"Outros",VLOOKUP(C701,Cidades!$B$2:$C$306,2,FALSE))</f>
        <v xml:space="preserve">REGIÃO CURITIBANOS </v>
      </c>
      <c r="C701" s="32" t="str" cm="1">
        <f t="array" aca="1" ref="C701" ca="1">INDEX(Cidades!$B$2:$B$307, RANDBETWEEN(1,300))</f>
        <v xml:space="preserve">PONTE ALTA DO NORTE </v>
      </c>
      <c r="D701" s="218">
        <f t="shared" ca="1" si="30"/>
        <v>261</v>
      </c>
      <c r="E701" s="32" t="str">
        <f t="shared" ca="1" si="31"/>
        <v>Carla</v>
      </c>
      <c r="F701" s="32"/>
      <c r="G701" s="32"/>
      <c r="H701" s="32" t="str">
        <f t="shared" ca="1" si="32"/>
        <v>SmartLink</v>
      </c>
      <c r="I701" s="32"/>
      <c r="J701" s="125">
        <v>1634</v>
      </c>
      <c r="K701" s="32">
        <v>4</v>
      </c>
      <c r="L701" s="180">
        <v>45383</v>
      </c>
    </row>
    <row r="702" spans="2:12" x14ac:dyDescent="0.3">
      <c r="B702" s="182" t="str">
        <f ca="1">IF(ISNA(VLOOKUP(C702,Cidades!$B$2:$C$306,2,FALSE))= TRUE,"Outros",VLOOKUP(C702,Cidades!$B$2:$C$306,2,FALSE))</f>
        <v>REGIÃO JOACABA</v>
      </c>
      <c r="C702" s="32" t="str" cm="1">
        <f t="array" aca="1" ref="C702" ca="1">INDEX(Cidades!$B$2:$B$307, RANDBETWEEN(1,300))</f>
        <v xml:space="preserve">IBICARE </v>
      </c>
      <c r="D702" s="218">
        <f t="shared" ca="1" si="30"/>
        <v>273</v>
      </c>
      <c r="E702" s="32" t="str">
        <f t="shared" ca="1" si="31"/>
        <v>Eduardo</v>
      </c>
      <c r="F702" s="32"/>
      <c r="G702" s="32"/>
      <c r="H702" s="32" t="str">
        <f t="shared" ca="1" si="32"/>
        <v>WorldConnect</v>
      </c>
      <c r="I702" s="32"/>
      <c r="J702" s="125">
        <v>1634</v>
      </c>
      <c r="K702" s="32">
        <v>4</v>
      </c>
      <c r="L702" s="180">
        <v>45383</v>
      </c>
    </row>
    <row r="703" spans="2:12" x14ac:dyDescent="0.3">
      <c r="B703" s="182" t="str">
        <f ca="1">IF(ISNA(VLOOKUP(C703,Cidades!$B$2:$C$306,2,FALSE))= TRUE,"Outros",VLOOKUP(C703,Cidades!$B$2:$C$306,2,FALSE))</f>
        <v>REGIÃO CHAPECO</v>
      </c>
      <c r="C703" s="32" t="str" cm="1">
        <f t="array" aca="1" ref="C703" ca="1">INDEX(Cidades!$B$2:$B$307, RANDBETWEEN(1,300))</f>
        <v xml:space="preserve">CAXAMBU DO SUL </v>
      </c>
      <c r="D703" s="218">
        <f t="shared" ca="1" si="30"/>
        <v>397</v>
      </c>
      <c r="E703" s="32" t="str">
        <f t="shared" ca="1" si="31"/>
        <v>Daniel</v>
      </c>
      <c r="F703" s="32"/>
      <c r="G703" s="32"/>
      <c r="H703" s="32" t="str">
        <f t="shared" ca="1" si="32"/>
        <v>DataLink</v>
      </c>
      <c r="I703" s="32"/>
      <c r="J703" s="125">
        <v>1634</v>
      </c>
      <c r="K703" s="32">
        <v>4</v>
      </c>
      <c r="L703" s="180">
        <v>45383</v>
      </c>
    </row>
    <row r="704" spans="2:12" x14ac:dyDescent="0.3">
      <c r="B704" s="182" t="str">
        <f ca="1">IF(ISNA(VLOOKUP(C704,Cidades!$B$2:$C$306,2,FALSE))= TRUE,"Outros",VLOOKUP(C704,Cidades!$B$2:$C$306,2,FALSE))</f>
        <v>REGIÃO LAGES</v>
      </c>
      <c r="C704" s="32" t="str" cm="1">
        <f t="array" aca="1" ref="C704" ca="1">INDEX(Cidades!$B$2:$B$307, RANDBETWEEN(1,300))</f>
        <v xml:space="preserve">RIO RUFINO </v>
      </c>
      <c r="D704" s="218">
        <f t="shared" ca="1" si="30"/>
        <v>370</v>
      </c>
      <c r="E704" s="32" t="str">
        <f t="shared" ca="1" si="31"/>
        <v>Mateus</v>
      </c>
      <c r="F704" s="32"/>
      <c r="G704" s="32"/>
      <c r="H704" s="32" t="str">
        <f t="shared" ca="1" si="32"/>
        <v>ClearVision</v>
      </c>
      <c r="I704" s="32"/>
      <c r="J704" s="125">
        <v>1634</v>
      </c>
      <c r="K704" s="32">
        <v>4</v>
      </c>
      <c r="L704" s="180">
        <v>45383</v>
      </c>
    </row>
    <row r="705" spans="2:12" x14ac:dyDescent="0.3">
      <c r="B705" s="182" t="str">
        <f ca="1">IF(ISNA(VLOOKUP(C705,Cidades!$B$2:$C$306,2,FALSE))= TRUE,"Outros",VLOOKUP(C705,Cidades!$B$2:$C$306,2,FALSE))</f>
        <v>REGIÃO CONCORDIA</v>
      </c>
      <c r="C705" s="32" t="str" cm="1">
        <f t="array" aca="1" ref="C705" ca="1">INDEX(Cidades!$B$2:$B$307, RANDBETWEEN(1,300))</f>
        <v xml:space="preserve">IRANI </v>
      </c>
      <c r="D705" s="218">
        <f t="shared" ca="1" si="30"/>
        <v>413</v>
      </c>
      <c r="E705" s="32" t="str">
        <f t="shared" ca="1" si="31"/>
        <v>Gabriela</v>
      </c>
      <c r="F705" s="32"/>
      <c r="G705" s="32"/>
      <c r="H705" s="32" t="str">
        <f t="shared" ca="1" si="32"/>
        <v>ClearVision</v>
      </c>
      <c r="I705" s="32"/>
      <c r="J705" s="125">
        <v>1634</v>
      </c>
      <c r="K705" s="32">
        <v>4</v>
      </c>
      <c r="L705" s="180">
        <v>45383</v>
      </c>
    </row>
    <row r="706" spans="2:12" x14ac:dyDescent="0.3">
      <c r="B706" s="182" t="str">
        <f ca="1">IF(ISNA(VLOOKUP(C706,Cidades!$B$2:$C$306,2,FALSE))= TRUE,"Outros",VLOOKUP(C706,Cidades!$B$2:$C$306,2,FALSE))</f>
        <v>REGIÃO CHAPECO</v>
      </c>
      <c r="C706" s="32" t="str" cm="1">
        <f t="array" aca="1" ref="C706" ca="1">INDEX(Cidades!$B$2:$B$307, RANDBETWEEN(1,300))</f>
        <v xml:space="preserve">PINHALZINHO </v>
      </c>
      <c r="D706" s="218">
        <f t="shared" ca="1" si="30"/>
        <v>312</v>
      </c>
      <c r="E706" s="32" t="str">
        <f t="shared" ca="1" si="31"/>
        <v>Paulo</v>
      </c>
      <c r="F706" s="32"/>
      <c r="G706" s="32"/>
      <c r="H706" s="32" t="str">
        <f t="shared" ca="1" si="32"/>
        <v>BlueWave</v>
      </c>
      <c r="I706" s="32"/>
      <c r="J706" s="125">
        <v>1634</v>
      </c>
      <c r="K706" s="32">
        <v>4</v>
      </c>
      <c r="L706" s="180">
        <v>45383</v>
      </c>
    </row>
    <row r="707" spans="2:12" x14ac:dyDescent="0.3">
      <c r="B707" s="182" t="str">
        <f ca="1">IF(ISNA(VLOOKUP(C707,Cidades!$B$2:$C$306,2,FALSE))= TRUE,"Outros",VLOOKUP(C707,Cidades!$B$2:$C$306,2,FALSE))</f>
        <v>REGIÃO RIO DO SUL</v>
      </c>
      <c r="C707" s="32" t="str" cm="1">
        <f t="array" aca="1" ref="C707" ca="1">INDEX(Cidades!$B$2:$B$307, RANDBETWEEN(1,300))</f>
        <v xml:space="preserve">WITMARSUM </v>
      </c>
      <c r="D707" s="218">
        <f t="shared" ca="1" si="30"/>
        <v>153</v>
      </c>
      <c r="E707" s="32" t="str">
        <f t="shared" ca="1" si="31"/>
        <v>Gustavo</v>
      </c>
      <c r="F707" s="32"/>
      <c r="G707" s="32"/>
      <c r="H707" s="32" t="str">
        <f t="shared" ca="1" si="32"/>
        <v>InfoPlus</v>
      </c>
      <c r="I707" s="32"/>
      <c r="J707" s="125">
        <v>1634</v>
      </c>
      <c r="K707" s="32">
        <v>4</v>
      </c>
      <c r="L707" s="180">
        <v>45383</v>
      </c>
    </row>
    <row r="708" spans="2:12" x14ac:dyDescent="0.3">
      <c r="B708" s="182" t="str">
        <f ca="1">IF(ISNA(VLOOKUP(C708,Cidades!$B$2:$C$306,2,FALSE))= TRUE,"Outros",VLOOKUP(C708,Cidades!$B$2:$C$306,2,FALSE))</f>
        <v>REGIÃO CHAPECO</v>
      </c>
      <c r="C708" s="32" t="str" cm="1">
        <f t="array" aca="1" ref="C708" ca="1">INDEX(Cidades!$B$2:$B$307, RANDBETWEEN(1,300))</f>
        <v xml:space="preserve">CHAPECO </v>
      </c>
      <c r="D708" s="218">
        <f t="shared" ref="D708:D771" ca="1" si="33">RANDBETWEEN(149.9,459.9)</f>
        <v>416</v>
      </c>
      <c r="E708" s="32" t="str">
        <f t="shared" ref="E708:E771" ca="1" si="34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Vanessa</v>
      </c>
      <c r="F708" s="32"/>
      <c r="G708" s="32"/>
      <c r="H708" s="32" t="str">
        <f t="shared" ref="H708:H771" ca="1" si="35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SmartLink</v>
      </c>
      <c r="I708" s="32"/>
      <c r="J708" s="125">
        <v>1634</v>
      </c>
      <c r="K708" s="32">
        <v>4</v>
      </c>
      <c r="L708" s="180">
        <v>45383</v>
      </c>
    </row>
    <row r="709" spans="2:12" x14ac:dyDescent="0.3">
      <c r="B709" s="182" t="str">
        <f ca="1">IF(ISNA(VLOOKUP(C709,Cidades!$B$2:$C$306,2,FALSE))= TRUE,"Outros",VLOOKUP(C709,Cidades!$B$2:$C$306,2,FALSE))</f>
        <v>REGIÃO LAGES</v>
      </c>
      <c r="C709" s="32" t="str" cm="1">
        <f t="array" aca="1" ref="C709" ca="1">INDEX(Cidades!$B$2:$B$307, RANDBETWEEN(1,300))</f>
        <v xml:space="preserve">SAO JOAQUIM </v>
      </c>
      <c r="D709" s="218">
        <f t="shared" ca="1" si="33"/>
        <v>323</v>
      </c>
      <c r="E709" s="32" t="str">
        <f t="shared" ca="1" si="34"/>
        <v>Ana</v>
      </c>
      <c r="F709" s="32"/>
      <c r="G709" s="32"/>
      <c r="H709" s="32" t="str">
        <f t="shared" ca="1" si="35"/>
        <v>SkySolutions</v>
      </c>
      <c r="I709" s="32"/>
      <c r="J709" s="125">
        <v>1634</v>
      </c>
      <c r="K709" s="32">
        <v>4</v>
      </c>
      <c r="L709" s="180">
        <v>45383</v>
      </c>
    </row>
    <row r="710" spans="2:12" x14ac:dyDescent="0.3">
      <c r="B710" s="182" t="str">
        <f ca="1">IF(ISNA(VLOOKUP(C710,Cidades!$B$2:$C$306,2,FALSE))= TRUE,"Outros",VLOOKUP(C710,Cidades!$B$2:$C$306,2,FALSE))</f>
        <v>REGIÃO VIDEIRA</v>
      </c>
      <c r="C710" s="32" t="str" cm="1">
        <f t="array" aca="1" ref="C710" ca="1">INDEX(Cidades!$B$2:$B$307, RANDBETWEEN(1,300))</f>
        <v xml:space="preserve">IBIAM </v>
      </c>
      <c r="D710" s="218">
        <f t="shared" ca="1" si="33"/>
        <v>318</v>
      </c>
      <c r="E710" s="32" t="str">
        <f t="shared" ca="1" si="34"/>
        <v>Felipe</v>
      </c>
      <c r="F710" s="32"/>
      <c r="G710" s="32"/>
      <c r="H710" s="32" t="str">
        <f t="shared" ca="1" si="35"/>
        <v>FlexiTech</v>
      </c>
      <c r="I710" s="32"/>
      <c r="J710" s="125">
        <v>1634</v>
      </c>
      <c r="K710" s="32">
        <v>4</v>
      </c>
      <c r="L710" s="180">
        <v>45383</v>
      </c>
    </row>
    <row r="711" spans="2:12" x14ac:dyDescent="0.3">
      <c r="B711" s="182" t="str">
        <f ca="1">IF(ISNA(VLOOKUP(C711,Cidades!$B$2:$C$306,2,FALSE))= TRUE,"Outros",VLOOKUP(C711,Cidades!$B$2:$C$306,2,FALSE))</f>
        <v>REGIÃO VIDEIRA</v>
      </c>
      <c r="C711" s="32" t="str" cm="1">
        <f t="array" aca="1" ref="C711" ca="1">INDEX(Cidades!$B$2:$B$307, RANDBETWEEN(1,300))</f>
        <v xml:space="preserve">FRAIBURGO </v>
      </c>
      <c r="D711" s="218">
        <f t="shared" ca="1" si="33"/>
        <v>319</v>
      </c>
      <c r="E711" s="32" t="str">
        <f t="shared" ca="1" si="34"/>
        <v>Gabriela</v>
      </c>
      <c r="F711" s="32"/>
      <c r="G711" s="32"/>
      <c r="H711" s="32" t="str">
        <f t="shared" ca="1" si="35"/>
        <v>ClearVision</v>
      </c>
      <c r="I711" s="32"/>
      <c r="J711" s="125">
        <v>1634</v>
      </c>
      <c r="K711" s="32">
        <v>4</v>
      </c>
      <c r="L711" s="180">
        <v>45383</v>
      </c>
    </row>
    <row r="712" spans="2:12" x14ac:dyDescent="0.3">
      <c r="B712" s="182" t="str">
        <f ca="1">IF(ISNA(VLOOKUP(C712,Cidades!$B$2:$C$306,2,FALSE))= TRUE,"Outros",VLOOKUP(C712,Cidades!$B$2:$C$306,2,FALSE))</f>
        <v>REGIÃO BNU - POMERODE</v>
      </c>
      <c r="C712" s="32" t="str" cm="1">
        <f t="array" aca="1" ref="C712" ca="1">INDEX(Cidades!$B$2:$B$307, RANDBETWEEN(1,300))</f>
        <v xml:space="preserve">POMERODE </v>
      </c>
      <c r="D712" s="218">
        <f t="shared" ca="1" si="33"/>
        <v>437</v>
      </c>
      <c r="E712" s="32" t="str">
        <f t="shared" ca="1" si="34"/>
        <v>Gabriela</v>
      </c>
      <c r="F712" s="32"/>
      <c r="G712" s="32"/>
      <c r="H712" s="32" t="str">
        <f t="shared" ca="1" si="35"/>
        <v>NovaTec</v>
      </c>
      <c r="I712" s="32"/>
      <c r="J712" s="125">
        <v>1634</v>
      </c>
      <c r="K712" s="32">
        <v>4</v>
      </c>
      <c r="L712" s="180">
        <v>45383</v>
      </c>
    </row>
    <row r="713" spans="2:12" x14ac:dyDescent="0.3">
      <c r="B713" s="182" t="str">
        <f ca="1">IF(ISNA(VLOOKUP(C713,Cidades!$B$2:$C$306,2,FALSE))= TRUE,"Outros",VLOOKUP(C713,Cidades!$B$2:$C$306,2,FALSE))</f>
        <v>REGIÃO BNU - TIMBO</v>
      </c>
      <c r="C713" s="32" t="str" cm="1">
        <f t="array" aca="1" ref="C713" ca="1">INDEX(Cidades!$B$2:$B$307, RANDBETWEEN(1,300))</f>
        <v xml:space="preserve">TIMBO </v>
      </c>
      <c r="D713" s="218">
        <f t="shared" ca="1" si="33"/>
        <v>202</v>
      </c>
      <c r="E713" s="32" t="str">
        <f t="shared" ca="1" si="34"/>
        <v>Ricardo</v>
      </c>
      <c r="F713" s="32"/>
      <c r="G713" s="32"/>
      <c r="H713" s="32" t="str">
        <f t="shared" ca="1" si="35"/>
        <v>FastMove</v>
      </c>
      <c r="I713" s="32"/>
      <c r="J713" s="125">
        <v>1634</v>
      </c>
      <c r="K713" s="32">
        <v>4</v>
      </c>
      <c r="L713" s="180">
        <v>45383</v>
      </c>
    </row>
    <row r="714" spans="2:12" x14ac:dyDescent="0.3">
      <c r="B714" s="182" t="str">
        <f ca="1">IF(ISNA(VLOOKUP(C714,Cidades!$B$2:$C$306,2,FALSE))= TRUE,"Outros",VLOOKUP(C714,Cidades!$B$2:$C$306,2,FALSE))</f>
        <v>REGIÃO BALNEARIO CAMBORIU</v>
      </c>
      <c r="C714" s="32" t="str" cm="1">
        <f t="array" aca="1" ref="C714" ca="1">INDEX(Cidades!$B$2:$B$307, RANDBETWEEN(1,300))</f>
        <v xml:space="preserve">ITAPEMA </v>
      </c>
      <c r="D714" s="218">
        <f t="shared" ca="1" si="33"/>
        <v>208</v>
      </c>
      <c r="E714" s="32" t="str">
        <f t="shared" ca="1" si="34"/>
        <v>Daniel</v>
      </c>
      <c r="F714" s="32"/>
      <c r="G714" s="32"/>
      <c r="H714" s="32" t="str">
        <f t="shared" ca="1" si="35"/>
        <v>SmartWay</v>
      </c>
      <c r="I714" s="32"/>
      <c r="J714" s="125">
        <v>1634</v>
      </c>
      <c r="K714" s="32">
        <v>4</v>
      </c>
      <c r="L714" s="180">
        <v>45383</v>
      </c>
    </row>
    <row r="715" spans="2:12" x14ac:dyDescent="0.3">
      <c r="B715" s="182" t="str">
        <f ca="1">IF(ISNA(VLOOKUP(C715,Cidades!$B$2:$C$306,2,FALSE))= TRUE,"Outros",VLOOKUP(C715,Cidades!$B$2:$C$306,2,FALSE))</f>
        <v>REGIÃO VIDEIRA</v>
      </c>
      <c r="C715" s="32" t="str" cm="1">
        <f t="array" aca="1" ref="C715" ca="1">INDEX(Cidades!$B$2:$B$307, RANDBETWEEN(1,300))</f>
        <v xml:space="preserve">TANGARA </v>
      </c>
      <c r="D715" s="218">
        <f t="shared" ca="1" si="33"/>
        <v>151</v>
      </c>
      <c r="E715" s="32" t="str">
        <f t="shared" ca="1" si="34"/>
        <v>Felipe</v>
      </c>
      <c r="F715" s="32"/>
      <c r="G715" s="32"/>
      <c r="H715" s="32" t="str">
        <f t="shared" ca="1" si="35"/>
        <v>NextLevel</v>
      </c>
      <c r="I715" s="32"/>
      <c r="J715" s="125">
        <v>1634</v>
      </c>
      <c r="K715" s="32">
        <v>4</v>
      </c>
      <c r="L715" s="180">
        <v>45383</v>
      </c>
    </row>
    <row r="716" spans="2:12" x14ac:dyDescent="0.3">
      <c r="B716" s="182" t="str">
        <f ca="1">IF(ISNA(VLOOKUP(C716,Cidades!$B$2:$C$306,2,FALSE))= TRUE,"Outros",VLOOKUP(C716,Cidades!$B$2:$C$306,2,FALSE))</f>
        <v>REGIÃO RIO DO SUL</v>
      </c>
      <c r="C716" s="32" t="str" cm="1">
        <f t="array" aca="1" ref="C716" ca="1">INDEX(Cidades!$B$2:$B$307, RANDBETWEEN(1,300))</f>
        <v xml:space="preserve">WITMARSUM </v>
      </c>
      <c r="D716" s="218">
        <f t="shared" ca="1" si="33"/>
        <v>393</v>
      </c>
      <c r="E716" s="32" t="str">
        <f t="shared" ca="1" si="34"/>
        <v>Marcos</v>
      </c>
      <c r="F716" s="32"/>
      <c r="G716" s="32"/>
      <c r="H716" s="32" t="str">
        <f t="shared" ca="1" si="35"/>
        <v>InfoPlus</v>
      </c>
      <c r="I716" s="32"/>
      <c r="J716" s="125">
        <v>1634</v>
      </c>
      <c r="K716" s="32">
        <v>4</v>
      </c>
      <c r="L716" s="180">
        <v>45383</v>
      </c>
    </row>
    <row r="717" spans="2:12" x14ac:dyDescent="0.3">
      <c r="B717" s="182" t="str">
        <f ca="1">IF(ISNA(VLOOKUP(C717,Cidades!$B$2:$C$306,2,FALSE))= TRUE,"Outros",VLOOKUP(C717,Cidades!$B$2:$C$306,2,FALSE))</f>
        <v>REGIÃO BNU - BENEDITO NOVO</v>
      </c>
      <c r="C717" s="32" t="str" cm="1">
        <f t="array" aca="1" ref="C717" ca="1">INDEX(Cidades!$B$2:$B$307, RANDBETWEEN(1,300))</f>
        <v xml:space="preserve">BENEDITO NOVO </v>
      </c>
      <c r="D717" s="218">
        <f t="shared" ca="1" si="33"/>
        <v>308</v>
      </c>
      <c r="E717" s="32" t="str">
        <f t="shared" ca="1" si="34"/>
        <v>Ricardo</v>
      </c>
      <c r="F717" s="32"/>
      <c r="G717" s="32"/>
      <c r="H717" s="32" t="str">
        <f t="shared" ca="1" si="35"/>
        <v>MegaSystems</v>
      </c>
      <c r="I717" s="32"/>
      <c r="J717" s="125">
        <v>1634</v>
      </c>
      <c r="K717" s="32">
        <v>4</v>
      </c>
      <c r="L717" s="180">
        <v>45383</v>
      </c>
    </row>
    <row r="718" spans="2:12" x14ac:dyDescent="0.3">
      <c r="B718" s="182" t="str">
        <f ca="1">IF(ISNA(VLOOKUP(C718,Cidades!$B$2:$C$306,2,FALSE))= TRUE,"Outros",VLOOKUP(C718,Cidades!$B$2:$C$306,2,FALSE))</f>
        <v>REGIÃO SESCON SUL - CRICIUMA</v>
      </c>
      <c r="C718" s="32" t="str" cm="1">
        <f t="array" aca="1" ref="C718" ca="1">INDEX(Cidades!$B$2:$B$307, RANDBETWEEN(1,300))</f>
        <v xml:space="preserve">CRICIUMA </v>
      </c>
      <c r="D718" s="218">
        <f t="shared" ca="1" si="33"/>
        <v>448</v>
      </c>
      <c r="E718" s="32" t="str">
        <f t="shared" ca="1" si="34"/>
        <v>Camila</v>
      </c>
      <c r="F718" s="32"/>
      <c r="G718" s="32"/>
      <c r="H718" s="32" t="str">
        <f t="shared" ca="1" si="35"/>
        <v>GlobalTrade</v>
      </c>
      <c r="I718" s="32"/>
      <c r="J718" s="125">
        <v>1634</v>
      </c>
      <c r="K718" s="32">
        <v>4</v>
      </c>
      <c r="L718" s="180">
        <v>45383</v>
      </c>
    </row>
    <row r="719" spans="2:12" x14ac:dyDescent="0.3">
      <c r="B719" s="182" t="str">
        <f ca="1">IF(ISNA(VLOOKUP(C719,Cidades!$B$2:$C$306,2,FALSE))= TRUE,"Outros",VLOOKUP(C719,Cidades!$B$2:$C$306,2,FALSE))</f>
        <v>REGIÃO RIO DO SUL</v>
      </c>
      <c r="C719" s="32" t="str" cm="1">
        <f t="array" aca="1" ref="C719" ca="1">INDEX(Cidades!$B$2:$B$307, RANDBETWEEN(1,300))</f>
        <v xml:space="preserve">BRAÇO DO TROMBUDO </v>
      </c>
      <c r="D719" s="218">
        <f t="shared" ca="1" si="33"/>
        <v>222</v>
      </c>
      <c r="E719" s="32" t="str">
        <f t="shared" ca="1" si="34"/>
        <v>Marcos</v>
      </c>
      <c r="F719" s="32"/>
      <c r="G719" s="32"/>
      <c r="H719" s="32" t="str">
        <f t="shared" ca="1" si="35"/>
        <v>GlobalTrade</v>
      </c>
      <c r="I719" s="32"/>
      <c r="J719" s="125">
        <v>1635</v>
      </c>
      <c r="K719" s="32">
        <v>4</v>
      </c>
      <c r="L719" s="180">
        <v>45383</v>
      </c>
    </row>
    <row r="720" spans="2:12" x14ac:dyDescent="0.3">
      <c r="B720" s="182" t="str">
        <f ca="1">IF(ISNA(VLOOKUP(C720,Cidades!$B$2:$C$306,2,FALSE))= TRUE,"Outros",VLOOKUP(C720,Cidades!$B$2:$C$306,2,FALSE))</f>
        <v>REGIÃO SMO</v>
      </c>
      <c r="C720" s="32" t="str" cm="1">
        <f t="array" aca="1" ref="C720" ca="1">INDEX(Cidades!$B$2:$B$307, RANDBETWEEN(1,300))</f>
        <v xml:space="preserve">DIONISIO CERQUEIRA </v>
      </c>
      <c r="D720" s="218">
        <f t="shared" ca="1" si="33"/>
        <v>289</v>
      </c>
      <c r="E720" s="32" t="str">
        <f t="shared" ca="1" si="34"/>
        <v>Ana</v>
      </c>
      <c r="F720" s="32"/>
      <c r="G720" s="32"/>
      <c r="H720" s="32" t="str">
        <f t="shared" ca="1" si="35"/>
        <v>WorldConnect</v>
      </c>
      <c r="I720" s="32"/>
      <c r="J720" s="125">
        <v>1635</v>
      </c>
      <c r="K720" s="32">
        <v>4</v>
      </c>
      <c r="L720" s="180">
        <v>45383</v>
      </c>
    </row>
    <row r="721" spans="2:12" x14ac:dyDescent="0.3">
      <c r="B721" s="182" t="str">
        <f ca="1">IF(ISNA(VLOOKUP(C721,Cidades!$B$2:$C$306,2,FALSE))= TRUE,"Outros",VLOOKUP(C721,Cidades!$B$2:$C$306,2,FALSE))</f>
        <v xml:space="preserve">REGIÃO CURITIBANOS </v>
      </c>
      <c r="C721" s="32" t="str" cm="1">
        <f t="array" aca="1" ref="C721" ca="1">INDEX(Cidades!$B$2:$B$307, RANDBETWEEN(1,300))</f>
        <v xml:space="preserve">SANTA CECILIA </v>
      </c>
      <c r="D721" s="218">
        <f t="shared" ca="1" si="33"/>
        <v>349</v>
      </c>
      <c r="E721" s="32" t="str">
        <f t="shared" ca="1" si="34"/>
        <v>Sofia</v>
      </c>
      <c r="F721" s="32"/>
      <c r="G721" s="32"/>
      <c r="H721" s="32" t="str">
        <f t="shared" ca="1" si="35"/>
        <v>BlueWave</v>
      </c>
      <c r="I721" s="32"/>
      <c r="J721" s="125">
        <v>1635</v>
      </c>
      <c r="K721" s="32">
        <v>4</v>
      </c>
      <c r="L721" s="180">
        <v>45383</v>
      </c>
    </row>
    <row r="722" spans="2:12" x14ac:dyDescent="0.3">
      <c r="B722" s="182" t="str">
        <f ca="1">IF(ISNA(VLOOKUP(C722,Cidades!$B$2:$C$306,2,FALSE))= TRUE,"Outros",VLOOKUP(C722,Cidades!$B$2:$C$306,2,FALSE))</f>
        <v>REGIÃO SESCON SUL - ORLEANS</v>
      </c>
      <c r="C722" s="32" t="str" cm="1">
        <f t="array" aca="1" ref="C722" ca="1">INDEX(Cidades!$B$2:$B$307, RANDBETWEEN(1,300))</f>
        <v xml:space="preserve">ORLEANS </v>
      </c>
      <c r="D722" s="218">
        <f t="shared" ca="1" si="33"/>
        <v>207</v>
      </c>
      <c r="E722" s="32" t="str">
        <f t="shared" ca="1" si="34"/>
        <v>Ricardo</v>
      </c>
      <c r="F722" s="32"/>
      <c r="G722" s="32"/>
      <c r="H722" s="32" t="str">
        <f t="shared" ca="1" si="35"/>
        <v>LifeCorp</v>
      </c>
      <c r="I722" s="32"/>
      <c r="J722" s="125">
        <v>1635</v>
      </c>
      <c r="K722" s="32">
        <v>4</v>
      </c>
      <c r="L722" s="180">
        <v>45383</v>
      </c>
    </row>
    <row r="723" spans="2:12" x14ac:dyDescent="0.3">
      <c r="B723" s="182" t="str">
        <f ca="1">IF(ISNA(VLOOKUP(C723,Cidades!$B$2:$C$306,2,FALSE))= TRUE,"Outros",VLOOKUP(C723,Cidades!$B$2:$C$306,2,FALSE))</f>
        <v>REGIÃO BNU - RIO DOS CEDROS</v>
      </c>
      <c r="C723" s="32" t="str" cm="1">
        <f t="array" aca="1" ref="C723" ca="1">INDEX(Cidades!$B$2:$B$307, RANDBETWEEN(1,300))</f>
        <v xml:space="preserve">RIO DOS CEDROS </v>
      </c>
      <c r="D723" s="218">
        <f t="shared" ca="1" si="33"/>
        <v>367</v>
      </c>
      <c r="E723" s="32" t="str">
        <f t="shared" ca="1" si="34"/>
        <v>Daniel</v>
      </c>
      <c r="F723" s="32"/>
      <c r="G723" s="32"/>
      <c r="H723" s="32" t="str">
        <f t="shared" ca="1" si="35"/>
        <v>TechVision</v>
      </c>
      <c r="I723" s="32"/>
      <c r="J723" s="125">
        <v>1635</v>
      </c>
      <c r="K723" s="32">
        <v>4</v>
      </c>
      <c r="L723" s="180">
        <v>45383</v>
      </c>
    </row>
    <row r="724" spans="2:12" x14ac:dyDescent="0.3">
      <c r="B724" s="182" t="str">
        <f ca="1">IF(ISNA(VLOOKUP(C724,Cidades!$B$2:$C$306,2,FALSE))= TRUE,"Outros",VLOOKUP(C724,Cidades!$B$2:$C$306,2,FALSE))</f>
        <v>REGIÃO GF - AGUAS MORNAS</v>
      </c>
      <c r="C724" s="32" t="str" cm="1">
        <f t="array" aca="1" ref="C724" ca="1">INDEX(Cidades!$B$2:$B$307, RANDBETWEEN(1,300))</f>
        <v xml:space="preserve">AGUAS MORNAS </v>
      </c>
      <c r="D724" s="218">
        <f t="shared" ca="1" si="33"/>
        <v>331</v>
      </c>
      <c r="E724" s="32" t="str">
        <f t="shared" ca="1" si="34"/>
        <v>Beatriz</v>
      </c>
      <c r="F724" s="32"/>
      <c r="G724" s="32"/>
      <c r="H724" s="32" t="str">
        <f t="shared" ca="1" si="35"/>
        <v>NextLevel</v>
      </c>
      <c r="I724" s="32"/>
      <c r="J724" s="125">
        <v>1635</v>
      </c>
      <c r="K724" s="32">
        <v>4</v>
      </c>
      <c r="L724" s="180">
        <v>45383</v>
      </c>
    </row>
    <row r="725" spans="2:12" x14ac:dyDescent="0.3">
      <c r="B725" s="182" t="str">
        <f ca="1">IF(ISNA(VLOOKUP(C725,Cidades!$B$2:$C$306,2,FALSE))= TRUE,"Outros",VLOOKUP(C725,Cidades!$B$2:$C$306,2,FALSE))</f>
        <v>REGIÃO SESCON SUL - IMARUI</v>
      </c>
      <c r="C725" s="32" t="str" cm="1">
        <f t="array" aca="1" ref="C725" ca="1">INDEX(Cidades!$B$2:$B$307, RANDBETWEEN(1,300))</f>
        <v xml:space="preserve">IMARUI </v>
      </c>
      <c r="D725" s="218">
        <f t="shared" ca="1" si="33"/>
        <v>289</v>
      </c>
      <c r="E725" s="32" t="str">
        <f t="shared" ca="1" si="34"/>
        <v>Rodrigo</v>
      </c>
      <c r="F725" s="32"/>
      <c r="G725" s="32"/>
      <c r="H725" s="32" t="str">
        <f t="shared" ca="1" si="35"/>
        <v>StrongBuild</v>
      </c>
      <c r="I725" s="32"/>
      <c r="J725" s="125">
        <v>1635</v>
      </c>
      <c r="K725" s="32">
        <v>4</v>
      </c>
      <c r="L725" s="180">
        <v>45383</v>
      </c>
    </row>
    <row r="726" spans="2:12" x14ac:dyDescent="0.3">
      <c r="B726" s="182" t="str">
        <f ca="1">IF(ISNA(VLOOKUP(C726,Cidades!$B$2:$C$306,2,FALSE))= TRUE,"Outros",VLOOKUP(C726,Cidades!$B$2:$C$306,2,FALSE))</f>
        <v>REGIÃO JARAGUA DO SUL</v>
      </c>
      <c r="C726" s="32" t="str" cm="1">
        <f t="array" aca="1" ref="C726" ca="1">INDEX(Cidades!$B$2:$B$307, RANDBETWEEN(1,300))</f>
        <v xml:space="preserve">JARAGUA DO SUL </v>
      </c>
      <c r="D726" s="218">
        <f t="shared" ca="1" si="33"/>
        <v>201</v>
      </c>
      <c r="E726" s="32" t="str">
        <f t="shared" ca="1" si="34"/>
        <v>Daniel</v>
      </c>
      <c r="F726" s="32"/>
      <c r="G726" s="32"/>
      <c r="H726" s="32" t="str">
        <f t="shared" ca="1" si="35"/>
        <v>SmartLink</v>
      </c>
      <c r="I726" s="32"/>
      <c r="J726" s="125">
        <v>1635</v>
      </c>
      <c r="K726" s="32">
        <v>4</v>
      </c>
      <c r="L726" s="180">
        <v>45383</v>
      </c>
    </row>
    <row r="727" spans="2:12" x14ac:dyDescent="0.3">
      <c r="B727" s="182" t="str">
        <f ca="1">IF(ISNA(VLOOKUP(C727,Cidades!$B$2:$C$306,2,FALSE))= TRUE,"Outros",VLOOKUP(C727,Cidades!$B$2:$C$306,2,FALSE))</f>
        <v>REGIÃO SESCON SUL - URUSSANGA</v>
      </c>
      <c r="C727" s="32" t="str" cm="1">
        <f t="array" aca="1" ref="C727" ca="1">INDEX(Cidades!$B$2:$B$307, RANDBETWEEN(1,300))</f>
        <v xml:space="preserve">URUSSANGA </v>
      </c>
      <c r="D727" s="218">
        <f t="shared" ca="1" si="33"/>
        <v>440</v>
      </c>
      <c r="E727" s="32" t="str">
        <f t="shared" ca="1" si="34"/>
        <v>Rafael</v>
      </c>
      <c r="F727" s="32"/>
      <c r="G727" s="32"/>
      <c r="H727" s="32" t="str">
        <f t="shared" ca="1" si="35"/>
        <v>MaxiSolutions</v>
      </c>
      <c r="I727" s="32"/>
      <c r="J727" s="125">
        <v>1635</v>
      </c>
      <c r="K727" s="32">
        <v>4</v>
      </c>
      <c r="L727" s="180">
        <v>45383</v>
      </c>
    </row>
    <row r="728" spans="2:12" x14ac:dyDescent="0.3">
      <c r="B728" s="182" t="str">
        <f ca="1">IF(ISNA(VLOOKUP(C728,Cidades!$B$2:$C$306,2,FALSE))= TRUE,"Outros",VLOOKUP(C728,Cidades!$B$2:$C$306,2,FALSE))</f>
        <v>REGIÃO CANOINHAS</v>
      </c>
      <c r="C728" s="32" t="str" cm="1">
        <f t="array" aca="1" ref="C728" ca="1">INDEX(Cidades!$B$2:$B$307, RANDBETWEEN(1,300))</f>
        <v xml:space="preserve">BELA VISTA DO TOLDO </v>
      </c>
      <c r="D728" s="218">
        <f t="shared" ca="1" si="33"/>
        <v>386</v>
      </c>
      <c r="E728" s="32" t="str">
        <f t="shared" ca="1" si="34"/>
        <v>Juliana</v>
      </c>
      <c r="F728" s="32"/>
      <c r="G728" s="32"/>
      <c r="H728" s="32" t="str">
        <f t="shared" ca="1" si="35"/>
        <v>TopLine</v>
      </c>
      <c r="I728" s="32"/>
      <c r="J728" s="125">
        <v>1635</v>
      </c>
      <c r="K728" s="32">
        <v>4</v>
      </c>
      <c r="L728" s="180">
        <v>45383</v>
      </c>
    </row>
    <row r="729" spans="2:12" x14ac:dyDescent="0.3">
      <c r="B729" s="182" t="str">
        <f ca="1">IF(ISNA(VLOOKUP(C729,Cidades!$B$2:$C$306,2,FALSE))= TRUE,"Outros",VLOOKUP(C729,Cidades!$B$2:$C$306,2,FALSE))</f>
        <v>REGIÃO RIO DO SUL</v>
      </c>
      <c r="C729" s="32" t="str" cm="1">
        <f t="array" aca="1" ref="C729" ca="1">INDEX(Cidades!$B$2:$B$307, RANDBETWEEN(1,300))</f>
        <v xml:space="preserve">ITUPORANGA </v>
      </c>
      <c r="D729" s="218">
        <f t="shared" ca="1" si="33"/>
        <v>365</v>
      </c>
      <c r="E729" s="32" t="str">
        <f t="shared" ca="1" si="34"/>
        <v>João</v>
      </c>
      <c r="F729" s="32"/>
      <c r="G729" s="32"/>
      <c r="H729" s="32" t="str">
        <f t="shared" ca="1" si="35"/>
        <v>ClearVision</v>
      </c>
      <c r="I729" s="32"/>
      <c r="J729" s="125">
        <v>1635</v>
      </c>
      <c r="K729" s="32">
        <v>4</v>
      </c>
      <c r="L729" s="180">
        <v>45383</v>
      </c>
    </row>
    <row r="730" spans="2:12" x14ac:dyDescent="0.3">
      <c r="B730" s="182" t="str">
        <f ca="1">IF(ISNA(VLOOKUP(C730,Cidades!$B$2:$C$306,2,FALSE))= TRUE,"Outros",VLOOKUP(C730,Cidades!$B$2:$C$306,2,FALSE))</f>
        <v>REGIÃO BNU - RIO DOS CEDROS</v>
      </c>
      <c r="C730" s="32" t="str" cm="1">
        <f t="array" aca="1" ref="C730" ca="1">INDEX(Cidades!$B$2:$B$307, RANDBETWEEN(1,300))</f>
        <v xml:space="preserve">RIO DOS CEDROS </v>
      </c>
      <c r="D730" s="218">
        <f t="shared" ca="1" si="33"/>
        <v>429</v>
      </c>
      <c r="E730" s="32" t="str">
        <f t="shared" ca="1" si="34"/>
        <v>João</v>
      </c>
      <c r="F730" s="32"/>
      <c r="G730" s="32"/>
      <c r="H730" s="32" t="str">
        <f t="shared" ca="1" si="35"/>
        <v>GlobalTrade</v>
      </c>
      <c r="I730" s="32"/>
      <c r="J730" s="125">
        <v>1635</v>
      </c>
      <c r="K730" s="32">
        <v>4</v>
      </c>
      <c r="L730" s="180">
        <v>45383</v>
      </c>
    </row>
    <row r="731" spans="2:12" x14ac:dyDescent="0.3">
      <c r="B731" s="182" t="str">
        <f ca="1">IF(ISNA(VLOOKUP(C731,Cidades!$B$2:$C$306,2,FALSE))= TRUE,"Outros",VLOOKUP(C731,Cidades!$B$2:$C$306,2,FALSE))</f>
        <v>REGIÃO XANXERE</v>
      </c>
      <c r="C731" s="32" t="str" cm="1">
        <f t="array" aca="1" ref="C731" ca="1">INDEX(Cidades!$B$2:$B$307, RANDBETWEEN(1,300))</f>
        <v xml:space="preserve">XANXERE </v>
      </c>
      <c r="D731" s="218">
        <f t="shared" ca="1" si="33"/>
        <v>277</v>
      </c>
      <c r="E731" s="32" t="str">
        <f t="shared" ca="1" si="34"/>
        <v>Rafael</v>
      </c>
      <c r="F731" s="32"/>
      <c r="G731" s="32"/>
      <c r="H731" s="32" t="str">
        <f t="shared" ca="1" si="35"/>
        <v>PrimeSoft</v>
      </c>
      <c r="I731" s="32"/>
      <c r="J731" s="125">
        <v>1635</v>
      </c>
      <c r="K731" s="32">
        <v>4</v>
      </c>
      <c r="L731" s="180">
        <v>45383</v>
      </c>
    </row>
    <row r="732" spans="2:12" x14ac:dyDescent="0.3">
      <c r="B732" s="182" t="str">
        <f ca="1">IF(ISNA(VLOOKUP(C732,Cidades!$B$2:$C$306,2,FALSE))= TRUE,"Outros",VLOOKUP(C732,Cidades!$B$2:$C$306,2,FALSE))</f>
        <v>REGIÃO CANOINHAS</v>
      </c>
      <c r="C732" s="32" t="str" cm="1">
        <f t="array" aca="1" ref="C732" ca="1">INDEX(Cidades!$B$2:$B$307, RANDBETWEEN(1,300))</f>
        <v xml:space="preserve">MONTE CASTELO </v>
      </c>
      <c r="D732" s="218">
        <f t="shared" ca="1" si="33"/>
        <v>363</v>
      </c>
      <c r="E732" s="32" t="str">
        <f t="shared" ca="1" si="34"/>
        <v>João</v>
      </c>
      <c r="F732" s="32"/>
      <c r="G732" s="32"/>
      <c r="H732" s="32" t="str">
        <f t="shared" ca="1" si="35"/>
        <v>NewAge</v>
      </c>
      <c r="I732" s="32"/>
      <c r="J732" s="125">
        <v>1635</v>
      </c>
      <c r="K732" s="32">
        <v>4</v>
      </c>
      <c r="L732" s="180">
        <v>45383</v>
      </c>
    </row>
    <row r="733" spans="2:12" x14ac:dyDescent="0.3">
      <c r="B733" s="182" t="str">
        <f ca="1">IF(ISNA(VLOOKUP(C733,Cidades!$B$2:$C$306,2,FALSE))= TRUE,"Outros",VLOOKUP(C733,Cidades!$B$2:$C$306,2,FALSE))</f>
        <v>REGIÃO CHAPECO</v>
      </c>
      <c r="C733" s="32" t="str" cm="1">
        <f t="array" aca="1" ref="C733" ca="1">INDEX(Cidades!$B$2:$B$307, RANDBETWEEN(1,300))</f>
        <v xml:space="preserve">NOVA ITABERABA </v>
      </c>
      <c r="D733" s="218">
        <f t="shared" ca="1" si="33"/>
        <v>395</v>
      </c>
      <c r="E733" s="32" t="str">
        <f t="shared" ca="1" si="34"/>
        <v>Eduardo</v>
      </c>
      <c r="F733" s="32"/>
      <c r="G733" s="32"/>
      <c r="H733" s="32" t="str">
        <f t="shared" ca="1" si="35"/>
        <v>SmartLink</v>
      </c>
      <c r="I733" s="32"/>
      <c r="J733" s="125">
        <v>1635</v>
      </c>
      <c r="K733" s="32">
        <v>4</v>
      </c>
      <c r="L733" s="180">
        <v>45383</v>
      </c>
    </row>
    <row r="734" spans="2:12" x14ac:dyDescent="0.3">
      <c r="B734" s="182" t="str">
        <f ca="1">IF(ISNA(VLOOKUP(C734,Cidades!$B$2:$C$306,2,FALSE))= TRUE,"Outros",VLOOKUP(C734,Cidades!$B$2:$C$306,2,FALSE))</f>
        <v>REGIÃO CONCORDIA</v>
      </c>
      <c r="C734" s="32" t="str" cm="1">
        <f t="array" aca="1" ref="C734" ca="1">INDEX(Cidades!$B$2:$B$307, RANDBETWEEN(1,300))</f>
        <v xml:space="preserve">IPUMIRIM </v>
      </c>
      <c r="D734" s="218">
        <f t="shared" ca="1" si="33"/>
        <v>337</v>
      </c>
      <c r="E734" s="32" t="str">
        <f t="shared" ca="1" si="34"/>
        <v>Mateus</v>
      </c>
      <c r="F734" s="32"/>
      <c r="G734" s="32"/>
      <c r="H734" s="32" t="str">
        <f t="shared" ca="1" si="35"/>
        <v>LifeCorp</v>
      </c>
      <c r="I734" s="32"/>
      <c r="J734" s="125">
        <v>1635</v>
      </c>
      <c r="K734" s="32">
        <v>4</v>
      </c>
      <c r="L734" s="180">
        <v>45383</v>
      </c>
    </row>
    <row r="735" spans="2:12" x14ac:dyDescent="0.3">
      <c r="B735" s="182" t="str">
        <f ca="1">IF(ISNA(VLOOKUP(C735,Cidades!$B$2:$C$306,2,FALSE))= TRUE,"Outros",VLOOKUP(C735,Cidades!$B$2:$C$306,2,FALSE))</f>
        <v>REGIÃO RIO DO SUL</v>
      </c>
      <c r="C735" s="32" t="str" cm="1">
        <f t="array" aca="1" ref="C735" ca="1">INDEX(Cidades!$B$2:$B$307, RANDBETWEEN(1,300))</f>
        <v xml:space="preserve">SALETE </v>
      </c>
      <c r="D735" s="218">
        <f t="shared" ca="1" si="33"/>
        <v>447</v>
      </c>
      <c r="E735" s="32" t="str">
        <f t="shared" ca="1" si="34"/>
        <v>Larissa</v>
      </c>
      <c r="F735" s="32"/>
      <c r="G735" s="32"/>
      <c r="H735" s="32" t="str">
        <f t="shared" ca="1" si="35"/>
        <v>NewAge</v>
      </c>
      <c r="I735" s="32"/>
      <c r="J735" s="125">
        <v>1635</v>
      </c>
      <c r="K735" s="32">
        <v>4</v>
      </c>
      <c r="L735" s="180">
        <v>45383</v>
      </c>
    </row>
    <row r="736" spans="2:12" x14ac:dyDescent="0.3">
      <c r="B736" s="182" t="str">
        <f ca="1">IF(ISNA(VLOOKUP(C736,Cidades!$B$2:$C$306,2,FALSE))= TRUE,"Outros",VLOOKUP(C736,Cidades!$B$2:$C$306,2,FALSE))</f>
        <v>REGIÃO BALNEARIO CAMBORIU</v>
      </c>
      <c r="C736" s="32" t="str" cm="1">
        <f t="array" aca="1" ref="C736" ca="1">INDEX(Cidades!$B$2:$B$307, RANDBETWEEN(1,300))</f>
        <v xml:space="preserve">BOMBINHAS </v>
      </c>
      <c r="D736" s="218">
        <f t="shared" ca="1" si="33"/>
        <v>374</v>
      </c>
      <c r="E736" s="32" t="str">
        <f t="shared" ca="1" si="34"/>
        <v>Felipe</v>
      </c>
      <c r="F736" s="32"/>
      <c r="G736" s="32"/>
      <c r="H736" s="32" t="str">
        <f t="shared" ca="1" si="35"/>
        <v>PowerLine</v>
      </c>
      <c r="I736" s="32"/>
      <c r="J736" s="125">
        <v>1635</v>
      </c>
      <c r="K736" s="32">
        <v>4</v>
      </c>
      <c r="L736" s="180">
        <v>45383</v>
      </c>
    </row>
    <row r="737" spans="2:12" x14ac:dyDescent="0.3">
      <c r="B737" s="182" t="str">
        <f ca="1">IF(ISNA(VLOOKUP(C737,Cidades!$B$2:$C$306,2,FALSE))= TRUE,"Outros",VLOOKUP(C737,Cidades!$B$2:$C$306,2,FALSE))</f>
        <v>REGIÃO CONCORDIA</v>
      </c>
      <c r="C737" s="32" t="str" cm="1">
        <f t="array" aca="1" ref="C737" ca="1">INDEX(Cidades!$B$2:$B$307, RANDBETWEEN(1,300))</f>
        <v xml:space="preserve">ALTO BELA VISTA </v>
      </c>
      <c r="D737" s="218">
        <f t="shared" ca="1" si="33"/>
        <v>443</v>
      </c>
      <c r="E737" s="32" t="str">
        <f t="shared" ca="1" si="34"/>
        <v>Rodrigo</v>
      </c>
      <c r="F737" s="32"/>
      <c r="G737" s="32"/>
      <c r="H737" s="32" t="str">
        <f t="shared" ca="1" si="35"/>
        <v>LifeCorp</v>
      </c>
      <c r="I737" s="32"/>
      <c r="J737" s="125">
        <v>1635</v>
      </c>
      <c r="K737" s="32">
        <v>4</v>
      </c>
      <c r="L737" s="180">
        <v>45383</v>
      </c>
    </row>
    <row r="738" spans="2:12" x14ac:dyDescent="0.3">
      <c r="B738" s="182" t="str">
        <f ca="1">IF(ISNA(VLOOKUP(C738,Cidades!$B$2:$C$306,2,FALSE))= TRUE,"Outros",VLOOKUP(C738,Cidades!$B$2:$C$306,2,FALSE))</f>
        <v>REGIÃO SMO</v>
      </c>
      <c r="C738" s="32" t="str" cm="1">
        <f t="array" aca="1" ref="C738" ca="1">INDEX(Cidades!$B$2:$B$307, RANDBETWEEN(1,300))</f>
        <v xml:space="preserve">BARRA BONITA </v>
      </c>
      <c r="D738" s="218">
        <f t="shared" ca="1" si="33"/>
        <v>395</v>
      </c>
      <c r="E738" s="32" t="str">
        <f t="shared" ca="1" si="34"/>
        <v>Larissa</v>
      </c>
      <c r="F738" s="32"/>
      <c r="G738" s="32"/>
      <c r="H738" s="32" t="str">
        <f t="shared" ca="1" si="35"/>
        <v>FutureNet</v>
      </c>
      <c r="I738" s="32"/>
      <c r="J738" s="125">
        <v>1635</v>
      </c>
      <c r="K738" s="32">
        <v>4</v>
      </c>
      <c r="L738" s="180">
        <v>45383</v>
      </c>
    </row>
    <row r="739" spans="2:12" x14ac:dyDescent="0.3">
      <c r="B739" s="182" t="str">
        <f ca="1">IF(ISNA(VLOOKUP(C739,Cidades!$B$2:$C$306,2,FALSE))= TRUE,"Outros",VLOOKUP(C739,Cidades!$B$2:$C$306,2,FALSE))</f>
        <v>REGIÃO LAGES</v>
      </c>
      <c r="C739" s="32" t="str" cm="1">
        <f t="array" aca="1" ref="C739" ca="1">INDEX(Cidades!$B$2:$B$307, RANDBETWEEN(1,300))</f>
        <v xml:space="preserve">BOCAINA DO SUL </v>
      </c>
      <c r="D739" s="218">
        <f t="shared" ca="1" si="33"/>
        <v>175</v>
      </c>
      <c r="E739" s="32" t="str">
        <f t="shared" ca="1" si="34"/>
        <v>Mateus</v>
      </c>
      <c r="F739" s="32"/>
      <c r="G739" s="32"/>
      <c r="H739" s="32" t="str">
        <f t="shared" ca="1" si="35"/>
        <v>OpenFuture</v>
      </c>
      <c r="I739" s="32"/>
      <c r="J739" s="125">
        <v>1635</v>
      </c>
      <c r="K739" s="32">
        <v>4</v>
      </c>
      <c r="L739" s="180">
        <v>45383</v>
      </c>
    </row>
    <row r="740" spans="2:12" x14ac:dyDescent="0.3">
      <c r="B740" s="182" t="str">
        <f ca="1">IF(ISNA(VLOOKUP(C740,Cidades!$B$2:$C$306,2,FALSE))= TRUE,"Outros",VLOOKUP(C740,Cidades!$B$2:$C$306,2,FALSE))</f>
        <v>REGIÃO CHAPECO</v>
      </c>
      <c r="C740" s="32" t="str" cm="1">
        <f t="array" aca="1" ref="C740" ca="1">INDEX(Cidades!$B$2:$B$307, RANDBETWEEN(1,300))</f>
        <v xml:space="preserve">NOVO HORIZONTE </v>
      </c>
      <c r="D740" s="218">
        <f t="shared" ca="1" si="33"/>
        <v>323</v>
      </c>
      <c r="E740" s="32" t="str">
        <f t="shared" ca="1" si="34"/>
        <v>Fernanda</v>
      </c>
      <c r="F740" s="32"/>
      <c r="G740" s="32"/>
      <c r="H740" s="32" t="str">
        <f t="shared" ca="1" si="35"/>
        <v>NewAge</v>
      </c>
      <c r="I740" s="32"/>
      <c r="J740" s="125">
        <v>1635</v>
      </c>
      <c r="K740" s="32">
        <v>4</v>
      </c>
      <c r="L740" s="180">
        <v>45383</v>
      </c>
    </row>
    <row r="741" spans="2:12" x14ac:dyDescent="0.3">
      <c r="B741" s="182" t="str">
        <f ca="1">IF(ISNA(VLOOKUP(C741,Cidades!$B$2:$C$306,2,FALSE))= TRUE,"Outros",VLOOKUP(C741,Cidades!$B$2:$C$306,2,FALSE))</f>
        <v xml:space="preserve">REGIÃO GF - PALHOCA </v>
      </c>
      <c r="C741" s="32" t="str" cm="1">
        <f t="array" aca="1" ref="C741" ca="1">INDEX(Cidades!$B$2:$B$307, RANDBETWEEN(1,300))</f>
        <v xml:space="preserve">PALHOCA </v>
      </c>
      <c r="D741" s="218">
        <f t="shared" ca="1" si="33"/>
        <v>299</v>
      </c>
      <c r="E741" s="32" t="str">
        <f t="shared" ca="1" si="34"/>
        <v>Beatriz</v>
      </c>
      <c r="F741" s="32"/>
      <c r="G741" s="32"/>
      <c r="H741" s="32" t="str">
        <f t="shared" ca="1" si="35"/>
        <v>LifeCorp</v>
      </c>
      <c r="I741" s="32"/>
      <c r="J741" s="125">
        <v>1635</v>
      </c>
      <c r="K741" s="32">
        <v>4</v>
      </c>
      <c r="L741" s="180">
        <v>45383</v>
      </c>
    </row>
    <row r="742" spans="2:12" x14ac:dyDescent="0.3">
      <c r="B742" s="182" t="str">
        <f ca="1">IF(ISNA(VLOOKUP(C742,Cidades!$B$2:$C$306,2,FALSE))= TRUE,"Outros",VLOOKUP(C742,Cidades!$B$2:$C$306,2,FALSE))</f>
        <v>REGIÃO GF - SAO JOAO BATISTA</v>
      </c>
      <c r="C742" s="32" t="str" cm="1">
        <f t="array" aca="1" ref="C742" ca="1">INDEX(Cidades!$B$2:$B$307, RANDBETWEEN(1,300))</f>
        <v xml:space="preserve">SAO JOAO BATISTA </v>
      </c>
      <c r="D742" s="218">
        <f t="shared" ca="1" si="33"/>
        <v>323</v>
      </c>
      <c r="E742" s="32" t="str">
        <f t="shared" ca="1" si="34"/>
        <v>Maria</v>
      </c>
      <c r="F742" s="32"/>
      <c r="G742" s="32"/>
      <c r="H742" s="32" t="str">
        <f t="shared" ca="1" si="35"/>
        <v>SecureNet</v>
      </c>
      <c r="I742" s="32"/>
      <c r="J742" s="125">
        <v>1635</v>
      </c>
      <c r="K742" s="32">
        <v>4</v>
      </c>
      <c r="L742" s="180">
        <v>45383</v>
      </c>
    </row>
    <row r="743" spans="2:12" x14ac:dyDescent="0.3">
      <c r="B743" s="182" t="str">
        <f ca="1">IF(ISNA(VLOOKUP(C743,Cidades!$B$2:$C$306,2,FALSE))= TRUE,"Outros",VLOOKUP(C743,Cidades!$B$2:$C$306,2,FALSE))</f>
        <v>REGIÃO BNU - POMERODE</v>
      </c>
      <c r="C743" s="32" t="str" cm="1">
        <f t="array" aca="1" ref="C743" ca="1">INDEX(Cidades!$B$2:$B$307, RANDBETWEEN(1,300))</f>
        <v xml:space="preserve">POMERODE </v>
      </c>
      <c r="D743" s="218">
        <f t="shared" ca="1" si="33"/>
        <v>243</v>
      </c>
      <c r="E743" s="32" t="str">
        <f t="shared" ca="1" si="34"/>
        <v>Pedro</v>
      </c>
      <c r="F743" s="32"/>
      <c r="G743" s="32"/>
      <c r="H743" s="32" t="str">
        <f t="shared" ca="1" si="35"/>
        <v>SmartLink</v>
      </c>
      <c r="I743" s="32"/>
      <c r="J743" s="125">
        <v>1635</v>
      </c>
      <c r="K743" s="32">
        <v>4</v>
      </c>
      <c r="L743" s="180">
        <v>45383</v>
      </c>
    </row>
    <row r="744" spans="2:12" x14ac:dyDescent="0.3">
      <c r="B744" s="182" t="str">
        <f ca="1">IF(ISNA(VLOOKUP(C744,Cidades!$B$2:$C$306,2,FALSE))= TRUE,"Outros",VLOOKUP(C744,Cidades!$B$2:$C$306,2,FALSE))</f>
        <v>REGIÃO CHAPECO</v>
      </c>
      <c r="C744" s="32" t="str" cm="1">
        <f t="array" aca="1" ref="C744" ca="1">INDEX(Cidades!$B$2:$B$307, RANDBETWEEN(1,300))</f>
        <v xml:space="preserve">GUATAMBU </v>
      </c>
      <c r="D744" s="218">
        <f t="shared" ca="1" si="33"/>
        <v>379</v>
      </c>
      <c r="E744" s="32" t="str">
        <f t="shared" ca="1" si="34"/>
        <v>Rodrigo</v>
      </c>
      <c r="F744" s="32"/>
      <c r="G744" s="32"/>
      <c r="H744" s="32" t="str">
        <f t="shared" ca="1" si="35"/>
        <v>TopLine</v>
      </c>
      <c r="I744" s="32"/>
      <c r="J744" s="125">
        <v>1635</v>
      </c>
      <c r="K744" s="32">
        <v>4</v>
      </c>
      <c r="L744" s="180">
        <v>45383</v>
      </c>
    </row>
    <row r="745" spans="2:12" x14ac:dyDescent="0.3">
      <c r="B745" s="182" t="str">
        <f ca="1">IF(ISNA(VLOOKUP(C745,Cidades!$B$2:$C$306,2,FALSE))= TRUE,"Outros",VLOOKUP(C745,Cidades!$B$2:$C$306,2,FALSE))</f>
        <v>REGIÃO CHAPECO</v>
      </c>
      <c r="C745" s="32" t="str" cm="1">
        <f t="array" aca="1" ref="C745" ca="1">INDEX(Cidades!$B$2:$B$307, RANDBETWEEN(1,300))</f>
        <v xml:space="preserve">SAO CARLOS </v>
      </c>
      <c r="D745" s="218">
        <f t="shared" ca="1" si="33"/>
        <v>419</v>
      </c>
      <c r="E745" s="32" t="str">
        <f t="shared" ca="1" si="34"/>
        <v>Daniel</v>
      </c>
      <c r="F745" s="32"/>
      <c r="G745" s="32"/>
      <c r="H745" s="32" t="str">
        <f t="shared" ca="1" si="35"/>
        <v>FlexiTech</v>
      </c>
      <c r="I745" s="32"/>
      <c r="J745" s="125">
        <v>1635</v>
      </c>
      <c r="K745" s="32">
        <v>4</v>
      </c>
      <c r="L745" s="180">
        <v>45383</v>
      </c>
    </row>
    <row r="746" spans="2:12" x14ac:dyDescent="0.3">
      <c r="B746" s="182" t="str">
        <f ca="1">IF(ISNA(VLOOKUP(C746,Cidades!$B$2:$C$306,2,FALSE))= TRUE,"Outros",VLOOKUP(C746,Cidades!$B$2:$C$306,2,FALSE))</f>
        <v>REGIÃO CANOINHAS</v>
      </c>
      <c r="C746" s="32" t="str" cm="1">
        <f t="array" aca="1" ref="C746" ca="1">INDEX(Cidades!$B$2:$B$307, RANDBETWEEN(1,300))</f>
        <v xml:space="preserve">MAFRA </v>
      </c>
      <c r="D746" s="218">
        <f t="shared" ca="1" si="33"/>
        <v>187</v>
      </c>
      <c r="E746" s="32" t="str">
        <f t="shared" ca="1" si="34"/>
        <v>Leonardo</v>
      </c>
      <c r="F746" s="32"/>
      <c r="G746" s="32"/>
      <c r="H746" s="32" t="str">
        <f t="shared" ca="1" si="35"/>
        <v>DataLink</v>
      </c>
      <c r="I746" s="32"/>
      <c r="J746" s="125">
        <v>1635</v>
      </c>
      <c r="K746" s="32">
        <v>4</v>
      </c>
      <c r="L746" s="180">
        <v>45383</v>
      </c>
    </row>
    <row r="747" spans="2:12" x14ac:dyDescent="0.3">
      <c r="B747" s="182" t="str">
        <f ca="1">IF(ISNA(VLOOKUP(C747,Cidades!$B$2:$C$306,2,FALSE))= TRUE,"Outros",VLOOKUP(C747,Cidades!$B$2:$C$306,2,FALSE))</f>
        <v>REGIÃO CACADOR</v>
      </c>
      <c r="C747" s="32" t="str" cm="1">
        <f t="array" aca="1" ref="C747" ca="1">INDEX(Cidades!$B$2:$B$307, RANDBETWEEN(1,300))</f>
        <v xml:space="preserve">IOMERE </v>
      </c>
      <c r="D747" s="218">
        <f t="shared" ca="1" si="33"/>
        <v>295</v>
      </c>
      <c r="E747" s="32" t="str">
        <f t="shared" ca="1" si="34"/>
        <v>Carolina</v>
      </c>
      <c r="F747" s="32"/>
      <c r="G747" s="32"/>
      <c r="H747" s="32" t="str">
        <f t="shared" ca="1" si="35"/>
        <v>TopLine</v>
      </c>
      <c r="I747" s="32"/>
      <c r="J747" s="125">
        <v>1647</v>
      </c>
      <c r="K747" s="32">
        <v>4</v>
      </c>
      <c r="L747" s="180">
        <v>45383</v>
      </c>
    </row>
    <row r="748" spans="2:12" x14ac:dyDescent="0.3">
      <c r="B748" s="182" t="str">
        <f ca="1">IF(ISNA(VLOOKUP(C748,Cidades!$B$2:$C$306,2,FALSE))= TRUE,"Outros",VLOOKUP(C748,Cidades!$B$2:$C$306,2,FALSE))</f>
        <v>REGIÃO SESCON SUL - URUSSANGA</v>
      </c>
      <c r="C748" s="32" t="str" cm="1">
        <f t="array" aca="1" ref="C748" ca="1">INDEX(Cidades!$B$2:$B$307, RANDBETWEEN(1,300))</f>
        <v xml:space="preserve">URUSSANGA </v>
      </c>
      <c r="D748" s="218">
        <f t="shared" ca="1" si="33"/>
        <v>211</v>
      </c>
      <c r="E748" s="32" t="str">
        <f t="shared" ca="1" si="34"/>
        <v>Daniel</v>
      </c>
      <c r="F748" s="32"/>
      <c r="G748" s="32"/>
      <c r="H748" s="32" t="str">
        <f t="shared" ca="1" si="35"/>
        <v>InovaCorp</v>
      </c>
      <c r="I748" s="32"/>
      <c r="J748" s="125">
        <v>1647</v>
      </c>
      <c r="K748" s="32">
        <v>4</v>
      </c>
      <c r="L748" s="180">
        <v>45383</v>
      </c>
    </row>
    <row r="749" spans="2:12" x14ac:dyDescent="0.3">
      <c r="B749" s="182" t="str">
        <f ca="1">IF(ISNA(VLOOKUP(C749,Cidades!$B$2:$C$306,2,FALSE))= TRUE,"Outros",VLOOKUP(C749,Cidades!$B$2:$C$306,2,FALSE))</f>
        <v>REGIÃO CHAPECO</v>
      </c>
      <c r="C749" s="32" t="str" cm="1">
        <f t="array" aca="1" ref="C749" ca="1">INDEX(Cidades!$B$2:$B$307, RANDBETWEEN(1,300))</f>
        <v xml:space="preserve">SUL BRASIL </v>
      </c>
      <c r="D749" s="218">
        <f t="shared" ca="1" si="33"/>
        <v>432</v>
      </c>
      <c r="E749" s="32" t="str">
        <f t="shared" ca="1" si="34"/>
        <v>Sofia</v>
      </c>
      <c r="F749" s="32"/>
      <c r="G749" s="32"/>
      <c r="H749" s="32" t="str">
        <f t="shared" ca="1" si="35"/>
        <v>NovaTec</v>
      </c>
      <c r="I749" s="32"/>
      <c r="J749" s="125">
        <v>1647</v>
      </c>
      <c r="K749" s="32">
        <v>4</v>
      </c>
      <c r="L749" s="180">
        <v>45383</v>
      </c>
    </row>
    <row r="750" spans="2:12" x14ac:dyDescent="0.3">
      <c r="B750" s="182" t="str">
        <f ca="1">IF(ISNA(VLOOKUP(C750,Cidades!$B$2:$C$306,2,FALSE))= TRUE,"Outros",VLOOKUP(C750,Cidades!$B$2:$C$306,2,FALSE))</f>
        <v>REGIÃO LAGES</v>
      </c>
      <c r="C750" s="32" t="str" cm="1">
        <f t="array" aca="1" ref="C750" ca="1">INDEX(Cidades!$B$2:$B$307, RANDBETWEEN(1,300))</f>
        <v xml:space="preserve">BOM JARDIM DA SERRA </v>
      </c>
      <c r="D750" s="218">
        <f t="shared" ca="1" si="33"/>
        <v>396</v>
      </c>
      <c r="E750" s="32" t="str">
        <f t="shared" ca="1" si="34"/>
        <v>Camila</v>
      </c>
      <c r="F750" s="32"/>
      <c r="G750" s="32"/>
      <c r="H750" s="32" t="str">
        <f t="shared" ca="1" si="35"/>
        <v>StrongBuild</v>
      </c>
      <c r="I750" s="32"/>
      <c r="J750" s="125">
        <v>1647</v>
      </c>
      <c r="K750" s="32">
        <v>4</v>
      </c>
      <c r="L750" s="180">
        <v>45383</v>
      </c>
    </row>
    <row r="751" spans="2:12" x14ac:dyDescent="0.3">
      <c r="B751" s="182" t="str">
        <f ca="1">IF(ISNA(VLOOKUP(C751,Cidades!$B$2:$C$306,2,FALSE))= TRUE,"Outros",VLOOKUP(C751,Cidades!$B$2:$C$306,2,FALSE))</f>
        <v>REGIÃO SMO</v>
      </c>
      <c r="C751" s="32" t="str" cm="1">
        <f t="array" aca="1" ref="C751" ca="1">INDEX(Cidades!$B$2:$B$307, RANDBETWEEN(1,300))</f>
        <v xml:space="preserve">FLOR DO SERTAO </v>
      </c>
      <c r="D751" s="218">
        <f t="shared" ca="1" si="33"/>
        <v>154</v>
      </c>
      <c r="E751" s="32" t="str">
        <f t="shared" ca="1" si="34"/>
        <v>André</v>
      </c>
      <c r="F751" s="32"/>
      <c r="G751" s="32"/>
      <c r="H751" s="32" t="str">
        <f t="shared" ca="1" si="35"/>
        <v>SmartWay</v>
      </c>
      <c r="I751" s="32"/>
      <c r="J751" s="125">
        <v>1647</v>
      </c>
      <c r="K751" s="32">
        <v>4</v>
      </c>
      <c r="L751" s="180">
        <v>45383</v>
      </c>
    </row>
    <row r="752" spans="2:12" x14ac:dyDescent="0.3">
      <c r="B752" s="182" t="str">
        <f ca="1">IF(ISNA(VLOOKUP(C752,Cidades!$B$2:$C$306,2,FALSE))= TRUE,"Outros",VLOOKUP(C752,Cidades!$B$2:$C$306,2,FALSE))</f>
        <v>REGIÃO SESCON SUL - ORLEANS</v>
      </c>
      <c r="C752" s="32" t="str" cm="1">
        <f t="array" aca="1" ref="C752" ca="1">INDEX(Cidades!$B$2:$B$307, RANDBETWEEN(1,300))</f>
        <v xml:space="preserve">ORLEANS </v>
      </c>
      <c r="D752" s="218">
        <f t="shared" ca="1" si="33"/>
        <v>431</v>
      </c>
      <c r="E752" s="32" t="str">
        <f t="shared" ca="1" si="34"/>
        <v>André</v>
      </c>
      <c r="F752" s="32"/>
      <c r="G752" s="32"/>
      <c r="H752" s="32" t="str">
        <f t="shared" ca="1" si="35"/>
        <v>SecureNet</v>
      </c>
      <c r="I752" s="32"/>
      <c r="J752" s="125">
        <v>1647</v>
      </c>
      <c r="K752" s="32">
        <v>4</v>
      </c>
      <c r="L752" s="180">
        <v>45383</v>
      </c>
    </row>
    <row r="753" spans="2:12" x14ac:dyDescent="0.3">
      <c r="B753" s="182" t="str">
        <f ca="1">IF(ISNA(VLOOKUP(C753,Cidades!$B$2:$C$306,2,FALSE))= TRUE,"Outros",VLOOKUP(C753,Cidades!$B$2:$C$306,2,FALSE))</f>
        <v>REGIÃO LAGES</v>
      </c>
      <c r="C753" s="32" t="str" cm="1">
        <f t="array" aca="1" ref="C753" ca="1">INDEX(Cidades!$B$2:$B$307, RANDBETWEEN(1,300))</f>
        <v xml:space="preserve">PALMEIRAS </v>
      </c>
      <c r="D753" s="218">
        <f t="shared" ca="1" si="33"/>
        <v>388</v>
      </c>
      <c r="E753" s="32" t="str">
        <f t="shared" ca="1" si="34"/>
        <v>Thiago</v>
      </c>
      <c r="F753" s="32"/>
      <c r="G753" s="32"/>
      <c r="H753" s="32" t="str">
        <f t="shared" ca="1" si="35"/>
        <v>CloudWorks</v>
      </c>
      <c r="I753" s="32"/>
      <c r="J753" s="125">
        <v>1647</v>
      </c>
      <c r="K753" s="32">
        <v>4</v>
      </c>
      <c r="L753" s="180">
        <v>45383</v>
      </c>
    </row>
    <row r="754" spans="2:12" x14ac:dyDescent="0.3">
      <c r="B754" s="182" t="str">
        <f ca="1">IF(ISNA(VLOOKUP(C754,Cidades!$B$2:$C$306,2,FALSE))= TRUE,"Outros",VLOOKUP(C754,Cidades!$B$2:$C$306,2,FALSE))</f>
        <v>REGIÃO GF - GOVER. CELSO RAMOS</v>
      </c>
      <c r="C754" s="32" t="str" cm="1">
        <f t="array" aca="1" ref="C754" ca="1">INDEX(Cidades!$B$2:$B$307, RANDBETWEEN(1,300))</f>
        <v xml:space="preserve">GOVER. CELSO RAMOS </v>
      </c>
      <c r="D754" s="218">
        <f t="shared" ca="1" si="33"/>
        <v>394</v>
      </c>
      <c r="E754" s="32" t="str">
        <f t="shared" ca="1" si="34"/>
        <v>Sofia</v>
      </c>
      <c r="F754" s="32"/>
      <c r="G754" s="32"/>
      <c r="H754" s="32" t="str">
        <f t="shared" ca="1" si="35"/>
        <v>BlueWave</v>
      </c>
      <c r="I754" s="32"/>
      <c r="J754" s="125">
        <v>1647</v>
      </c>
      <c r="K754" s="32">
        <v>4</v>
      </c>
      <c r="L754" s="180">
        <v>45383</v>
      </c>
    </row>
    <row r="755" spans="2:12" x14ac:dyDescent="0.3">
      <c r="B755" s="182" t="str">
        <f ca="1">IF(ISNA(VLOOKUP(C755,Cidades!$B$2:$C$306,2,FALSE))= TRUE,"Outros",VLOOKUP(C755,Cidades!$B$2:$C$306,2,FALSE))</f>
        <v>REGIÃO GF - LEOBERTO LEAL</v>
      </c>
      <c r="C755" s="32" t="str" cm="1">
        <f t="array" aca="1" ref="C755" ca="1">INDEX(Cidades!$B$2:$B$307, RANDBETWEEN(1,300))</f>
        <v xml:space="preserve">LEOBERTO LEAL </v>
      </c>
      <c r="D755" s="218">
        <f t="shared" ca="1" si="33"/>
        <v>294</v>
      </c>
      <c r="E755" s="32" t="str">
        <f t="shared" ca="1" si="34"/>
        <v>Rodrigo</v>
      </c>
      <c r="F755" s="32"/>
      <c r="G755" s="32"/>
      <c r="H755" s="32" t="str">
        <f t="shared" ca="1" si="35"/>
        <v>ClearVision</v>
      </c>
      <c r="I755" s="32"/>
      <c r="J755" s="125">
        <v>1647</v>
      </c>
      <c r="K755" s="32">
        <v>4</v>
      </c>
      <c r="L755" s="180">
        <v>45383</v>
      </c>
    </row>
    <row r="756" spans="2:12" x14ac:dyDescent="0.3">
      <c r="B756" s="182" t="str">
        <f ca="1">IF(ISNA(VLOOKUP(C756,Cidades!$B$2:$C$306,2,FALSE))= TRUE,"Outros",VLOOKUP(C756,Cidades!$B$2:$C$306,2,FALSE))</f>
        <v>REGIÃO SESCON SUL - SOMBRIO</v>
      </c>
      <c r="C756" s="32" t="str" cm="1">
        <f t="array" aca="1" ref="C756" ca="1">INDEX(Cidades!$B$2:$B$307, RANDBETWEEN(1,300))</f>
        <v xml:space="preserve">SOMBRIO </v>
      </c>
      <c r="D756" s="218">
        <f t="shared" ca="1" si="33"/>
        <v>178</v>
      </c>
      <c r="E756" s="32" t="str">
        <f t="shared" ca="1" si="34"/>
        <v>Gustavo</v>
      </c>
      <c r="F756" s="32"/>
      <c r="G756" s="32"/>
      <c r="H756" s="32" t="str">
        <f t="shared" ca="1" si="35"/>
        <v>OpenFuture</v>
      </c>
      <c r="I756" s="32"/>
      <c r="J756" s="125">
        <v>1647</v>
      </c>
      <c r="K756" s="32">
        <v>4</v>
      </c>
      <c r="L756" s="180">
        <v>45383</v>
      </c>
    </row>
    <row r="757" spans="2:12" x14ac:dyDescent="0.3">
      <c r="B757" s="182" t="str">
        <f ca="1">IF(ISNA(VLOOKUP(C757,Cidades!$B$2:$C$306,2,FALSE))= TRUE,"Outros",VLOOKUP(C757,Cidades!$B$2:$C$306,2,FALSE))</f>
        <v>REGIÃO SESCON SUL - MORRO GRANDE</v>
      </c>
      <c r="C757" s="32" t="str" cm="1">
        <f t="array" aca="1" ref="C757" ca="1">INDEX(Cidades!$B$2:$B$307, RANDBETWEEN(1,300))</f>
        <v xml:space="preserve">MORRO GRANDE </v>
      </c>
      <c r="D757" s="218">
        <f t="shared" ca="1" si="33"/>
        <v>193</v>
      </c>
      <c r="E757" s="32" t="str">
        <f t="shared" ca="1" si="34"/>
        <v>Ricardo</v>
      </c>
      <c r="F757" s="32"/>
      <c r="G757" s="32"/>
      <c r="H757" s="32" t="str">
        <f t="shared" ca="1" si="35"/>
        <v>FlexiTech</v>
      </c>
      <c r="I757" s="32"/>
      <c r="J757" s="125">
        <v>1647</v>
      </c>
      <c r="K757" s="32">
        <v>4</v>
      </c>
      <c r="L757" s="180">
        <v>45383</v>
      </c>
    </row>
    <row r="758" spans="2:12" x14ac:dyDescent="0.3">
      <c r="B758" s="182" t="str">
        <f ca="1">IF(ISNA(VLOOKUP(C758,Cidades!$B$2:$C$306,2,FALSE))= TRUE,"Outros",VLOOKUP(C758,Cidades!$B$2:$C$306,2,FALSE))</f>
        <v>REGIÃO BRUSQUE</v>
      </c>
      <c r="C758" s="32" t="str" cm="1">
        <f t="array" aca="1" ref="C758" ca="1">INDEX(Cidades!$B$2:$B$307, RANDBETWEEN(1,300))</f>
        <v xml:space="preserve">BRUSQUE </v>
      </c>
      <c r="D758" s="218">
        <f t="shared" ca="1" si="33"/>
        <v>260</v>
      </c>
      <c r="E758" s="32" t="str">
        <f t="shared" ca="1" si="34"/>
        <v>Larissa</v>
      </c>
      <c r="F758" s="32"/>
      <c r="G758" s="32"/>
      <c r="H758" s="32" t="str">
        <f t="shared" ca="1" si="35"/>
        <v>NewAge</v>
      </c>
      <c r="I758" s="32"/>
      <c r="J758" s="125">
        <v>1647</v>
      </c>
      <c r="K758" s="32">
        <v>4</v>
      </c>
      <c r="L758" s="180">
        <v>45383</v>
      </c>
    </row>
    <row r="759" spans="2:12" x14ac:dyDescent="0.3">
      <c r="B759" s="182" t="str">
        <f ca="1">IF(ISNA(VLOOKUP(C759,Cidades!$B$2:$C$306,2,FALSE))= TRUE,"Outros",VLOOKUP(C759,Cidades!$B$2:$C$306,2,FALSE))</f>
        <v>REGIÃO SESCON SUL - BALNEARIO ARROIO SILVA</v>
      </c>
      <c r="C759" s="32" t="str" cm="1">
        <f t="array" aca="1" ref="C759" ca="1">INDEX(Cidades!$B$2:$B$307, RANDBETWEEN(1,300))</f>
        <v xml:space="preserve">BALNEARIO ARROIO SILVA </v>
      </c>
      <c r="D759" s="218">
        <f t="shared" ca="1" si="33"/>
        <v>382</v>
      </c>
      <c r="E759" s="32" t="str">
        <f t="shared" ca="1" si="34"/>
        <v>Camila</v>
      </c>
      <c r="F759" s="32"/>
      <c r="G759" s="32"/>
      <c r="H759" s="32" t="str">
        <f t="shared" ca="1" si="35"/>
        <v>NextLevel</v>
      </c>
      <c r="I759" s="32"/>
      <c r="J759" s="125">
        <v>1647</v>
      </c>
      <c r="K759" s="32">
        <v>4</v>
      </c>
      <c r="L759" s="180">
        <v>45383</v>
      </c>
    </row>
    <row r="760" spans="2:12" x14ac:dyDescent="0.3">
      <c r="B760" s="182" t="str">
        <f ca="1">IF(ISNA(VLOOKUP(C760,Cidades!$B$2:$C$306,2,FALSE))= TRUE,"Outros",VLOOKUP(C760,Cidades!$B$2:$C$306,2,FALSE))</f>
        <v>REGIÃO SESCON SUL - FORQUILHINHA</v>
      </c>
      <c r="C760" s="32" t="str" cm="1">
        <f t="array" aca="1" ref="C760" ca="1">INDEX(Cidades!$B$2:$B$307, RANDBETWEEN(1,300))</f>
        <v xml:space="preserve">FORQUILHINHA </v>
      </c>
      <c r="D760" s="218">
        <f t="shared" ca="1" si="33"/>
        <v>384</v>
      </c>
      <c r="E760" s="32" t="str">
        <f t="shared" ca="1" si="34"/>
        <v>Rafael</v>
      </c>
      <c r="F760" s="32"/>
      <c r="G760" s="32"/>
      <c r="H760" s="32" t="str">
        <f t="shared" ca="1" si="35"/>
        <v>InfoPlus</v>
      </c>
      <c r="I760" s="32"/>
      <c r="J760" s="125">
        <v>1647</v>
      </c>
      <c r="K760" s="32">
        <v>4</v>
      </c>
      <c r="L760" s="180">
        <v>45383</v>
      </c>
    </row>
    <row r="761" spans="2:12" x14ac:dyDescent="0.3">
      <c r="B761" s="182" t="str">
        <f ca="1">IF(ISNA(VLOOKUP(C761,Cidades!$B$2:$C$306,2,FALSE))= TRUE,"Outros",VLOOKUP(C761,Cidades!$B$2:$C$306,2,FALSE))</f>
        <v>REGIÃO SESCON SUL - GRAVATAL</v>
      </c>
      <c r="C761" s="32" t="str" cm="1">
        <f t="array" aca="1" ref="C761" ca="1">INDEX(Cidades!$B$2:$B$307, RANDBETWEEN(1,300))</f>
        <v xml:space="preserve">GRAVATAL </v>
      </c>
      <c r="D761" s="218">
        <f t="shared" ca="1" si="33"/>
        <v>318</v>
      </c>
      <c r="E761" s="32" t="str">
        <f t="shared" ca="1" si="34"/>
        <v>Carolina</v>
      </c>
      <c r="F761" s="32"/>
      <c r="G761" s="32"/>
      <c r="H761" s="32" t="str">
        <f t="shared" ca="1" si="35"/>
        <v>NovaTec</v>
      </c>
      <c r="I761" s="32"/>
      <c r="J761" s="125">
        <v>1647</v>
      </c>
      <c r="K761" s="32">
        <v>4</v>
      </c>
      <c r="L761" s="180">
        <v>45383</v>
      </c>
    </row>
    <row r="762" spans="2:12" x14ac:dyDescent="0.3">
      <c r="B762" s="182" t="str">
        <f ca="1">IF(ISNA(VLOOKUP(C762,Cidades!$B$2:$C$306,2,FALSE))= TRUE,"Outros",VLOOKUP(C762,Cidades!$B$2:$C$306,2,FALSE))</f>
        <v>REGIÃO CANOINHAS</v>
      </c>
      <c r="C762" s="32" t="str" cm="1">
        <f t="array" aca="1" ref="C762" ca="1">INDEX(Cidades!$B$2:$B$307, RANDBETWEEN(1,300))</f>
        <v xml:space="preserve">PAPANDUVA </v>
      </c>
      <c r="D762" s="218">
        <f t="shared" ca="1" si="33"/>
        <v>396</v>
      </c>
      <c r="E762" s="32" t="str">
        <f t="shared" ca="1" si="34"/>
        <v>Pedro</v>
      </c>
      <c r="F762" s="32"/>
      <c r="G762" s="32"/>
      <c r="H762" s="32" t="str">
        <f t="shared" ca="1" si="35"/>
        <v>TopLine</v>
      </c>
      <c r="I762" s="32"/>
      <c r="J762" s="125">
        <v>1647</v>
      </c>
      <c r="K762" s="32">
        <v>4</v>
      </c>
      <c r="L762" s="180">
        <v>45383</v>
      </c>
    </row>
    <row r="763" spans="2:12" x14ac:dyDescent="0.3">
      <c r="B763" s="182" t="str">
        <f ca="1">IF(ISNA(VLOOKUP(C763,Cidades!$B$2:$C$306,2,FALSE))= TRUE,"Outros",VLOOKUP(C763,Cidades!$B$2:$C$306,2,FALSE))</f>
        <v>REGIÃO SMO</v>
      </c>
      <c r="C763" s="32" t="str" cm="1">
        <f t="array" aca="1" ref="C763" ca="1">INDEX(Cidades!$B$2:$B$307, RANDBETWEEN(1,300))</f>
        <v xml:space="preserve">DIONISIO CERQUEIRA </v>
      </c>
      <c r="D763" s="218">
        <f t="shared" ca="1" si="33"/>
        <v>237</v>
      </c>
      <c r="E763" s="32" t="str">
        <f t="shared" ca="1" si="34"/>
        <v>André</v>
      </c>
      <c r="F763" s="32"/>
      <c r="G763" s="32"/>
      <c r="H763" s="32" t="str">
        <f t="shared" ca="1" si="35"/>
        <v>NovaTec</v>
      </c>
      <c r="I763" s="32"/>
      <c r="J763" s="125">
        <v>1647</v>
      </c>
      <c r="K763" s="32">
        <v>4</v>
      </c>
      <c r="L763" s="180">
        <v>45383</v>
      </c>
    </row>
    <row r="764" spans="2:12" x14ac:dyDescent="0.3">
      <c r="B764" s="182" t="str">
        <f ca="1">IF(ISNA(VLOOKUP(C764,Cidades!$B$2:$C$306,2,FALSE))= TRUE,"Outros",VLOOKUP(C764,Cidades!$B$2:$C$306,2,FALSE))</f>
        <v>REGIÃO JOACABA</v>
      </c>
      <c r="C764" s="32" t="str" cm="1">
        <f t="array" aca="1" ref="C764" ca="1">INDEX(Cidades!$B$2:$B$307, RANDBETWEEN(1,300))</f>
        <v xml:space="preserve">HERVAL D OESTE </v>
      </c>
      <c r="D764" s="218">
        <f t="shared" ca="1" si="33"/>
        <v>445</v>
      </c>
      <c r="E764" s="32" t="str">
        <f t="shared" ca="1" si="34"/>
        <v>Felipe</v>
      </c>
      <c r="F764" s="32"/>
      <c r="G764" s="32"/>
      <c r="H764" s="32" t="str">
        <f t="shared" ca="1" si="35"/>
        <v>UrbanGroup</v>
      </c>
      <c r="I764" s="32"/>
      <c r="J764" s="125">
        <v>1647</v>
      </c>
      <c r="K764" s="32">
        <v>4</v>
      </c>
      <c r="L764" s="180">
        <v>45383</v>
      </c>
    </row>
    <row r="765" spans="2:12" x14ac:dyDescent="0.3">
      <c r="B765" s="182" t="str">
        <f ca="1">IF(ISNA(VLOOKUP(C765,Cidades!$B$2:$C$306,2,FALSE))= TRUE,"Outros",VLOOKUP(C765,Cidades!$B$2:$C$306,2,FALSE))</f>
        <v>REGIÃO SMO</v>
      </c>
      <c r="C765" s="32" t="str" cm="1">
        <f t="array" aca="1" ref="C765" ca="1">INDEX(Cidades!$B$2:$B$307, RANDBETWEEN(1,300))</f>
        <v xml:space="preserve">DESCANSO </v>
      </c>
      <c r="D765" s="218">
        <f t="shared" ca="1" si="33"/>
        <v>420</v>
      </c>
      <c r="E765" s="32" t="str">
        <f t="shared" ca="1" si="34"/>
        <v>Carolina</v>
      </c>
      <c r="F765" s="32"/>
      <c r="G765" s="32"/>
      <c r="H765" s="32" t="str">
        <f t="shared" ca="1" si="35"/>
        <v>UrbanGroup</v>
      </c>
      <c r="I765" s="32"/>
      <c r="J765" s="125">
        <v>1647</v>
      </c>
      <c r="K765" s="32">
        <v>4</v>
      </c>
      <c r="L765" s="180">
        <v>45383</v>
      </c>
    </row>
    <row r="766" spans="2:12" x14ac:dyDescent="0.3">
      <c r="B766" s="182" t="str">
        <f ca="1">IF(ISNA(VLOOKUP(C766,Cidades!$B$2:$C$306,2,FALSE))= TRUE,"Outros",VLOOKUP(C766,Cidades!$B$2:$C$306,2,FALSE))</f>
        <v>REGIÃO XANXERE</v>
      </c>
      <c r="C766" s="32" t="str" cm="1">
        <f t="array" aca="1" ref="C766" ca="1">INDEX(Cidades!$B$2:$B$307, RANDBETWEEN(1,300))</f>
        <v xml:space="preserve">XANXERE </v>
      </c>
      <c r="D766" s="218">
        <f t="shared" ca="1" si="33"/>
        <v>384</v>
      </c>
      <c r="E766" s="32" t="str">
        <f t="shared" ca="1" si="34"/>
        <v>Lucas</v>
      </c>
      <c r="F766" s="32"/>
      <c r="G766" s="32"/>
      <c r="H766" s="32" t="str">
        <f t="shared" ca="1" si="35"/>
        <v>FlexiTech</v>
      </c>
      <c r="I766" s="32"/>
      <c r="J766" s="125">
        <v>1647</v>
      </c>
      <c r="K766" s="32">
        <v>4</v>
      </c>
      <c r="L766" s="180">
        <v>45383</v>
      </c>
    </row>
    <row r="767" spans="2:12" x14ac:dyDescent="0.3">
      <c r="B767" s="182" t="str">
        <f ca="1">IF(ISNA(VLOOKUP(C767,Cidades!$B$2:$C$306,2,FALSE))= TRUE,"Outros",VLOOKUP(C767,Cidades!$B$2:$C$306,2,FALSE))</f>
        <v>REGIÃO RIO DO SUL</v>
      </c>
      <c r="C767" s="32" t="str" cm="1">
        <f t="array" aca="1" ref="C767" ca="1">INDEX(Cidades!$B$2:$B$307, RANDBETWEEN(1,300))</f>
        <v xml:space="preserve">MIRIM DOCE </v>
      </c>
      <c r="D767" s="218">
        <f t="shared" ca="1" si="33"/>
        <v>204</v>
      </c>
      <c r="E767" s="32" t="str">
        <f t="shared" ca="1" si="34"/>
        <v>Isabela</v>
      </c>
      <c r="F767" s="32"/>
      <c r="G767" s="32"/>
      <c r="H767" s="32" t="str">
        <f t="shared" ca="1" si="35"/>
        <v>TechVision</v>
      </c>
      <c r="I767" s="32"/>
      <c r="J767" s="125">
        <v>1647</v>
      </c>
      <c r="K767" s="32">
        <v>4</v>
      </c>
      <c r="L767" s="180">
        <v>45383</v>
      </c>
    </row>
    <row r="768" spans="2:12" x14ac:dyDescent="0.3">
      <c r="B768" s="182" t="str">
        <f ca="1">IF(ISNA(VLOOKUP(C768,Cidades!$B$2:$C$306,2,FALSE))= TRUE,"Outros",VLOOKUP(C768,Cidades!$B$2:$C$306,2,FALSE))</f>
        <v>REGIÃO JOINVILLE</v>
      </c>
      <c r="C768" s="32" t="str" cm="1">
        <f t="array" aca="1" ref="C768" ca="1">INDEX(Cidades!$B$2:$B$307, RANDBETWEEN(1,300))</f>
        <v xml:space="preserve">ITAPOA </v>
      </c>
      <c r="D768" s="218">
        <f t="shared" ca="1" si="33"/>
        <v>406</v>
      </c>
      <c r="E768" s="32" t="str">
        <f t="shared" ca="1" si="34"/>
        <v>Sofia</v>
      </c>
      <c r="F768" s="32"/>
      <c r="G768" s="32"/>
      <c r="H768" s="32" t="str">
        <f t="shared" ca="1" si="35"/>
        <v>MaxiSolutions</v>
      </c>
      <c r="I768" s="32"/>
      <c r="J768" s="125">
        <v>1647</v>
      </c>
      <c r="K768" s="32">
        <v>4</v>
      </c>
      <c r="L768" s="180">
        <v>45383</v>
      </c>
    </row>
    <row r="769" spans="2:12" x14ac:dyDescent="0.3">
      <c r="B769" s="182" t="str">
        <f ca="1">IF(ISNA(VLOOKUP(C769,Cidades!$B$2:$C$306,2,FALSE))= TRUE,"Outros",VLOOKUP(C769,Cidades!$B$2:$C$306,2,FALSE))</f>
        <v>REGIÃO CHAPECO</v>
      </c>
      <c r="C769" s="32" t="str" cm="1">
        <f t="array" aca="1" ref="C769" ca="1">INDEX(Cidades!$B$2:$B$307, RANDBETWEEN(1,300))</f>
        <v xml:space="preserve">CAXAMBU DO SUL </v>
      </c>
      <c r="D769" s="218">
        <f t="shared" ca="1" si="33"/>
        <v>442</v>
      </c>
      <c r="E769" s="32" t="str">
        <f t="shared" ca="1" si="34"/>
        <v>Carla</v>
      </c>
      <c r="F769" s="32"/>
      <c r="G769" s="32"/>
      <c r="H769" s="32" t="str">
        <f t="shared" ca="1" si="35"/>
        <v>SmartLink</v>
      </c>
      <c r="I769" s="32"/>
      <c r="J769" s="125">
        <v>1647</v>
      </c>
      <c r="K769" s="32">
        <v>4</v>
      </c>
      <c r="L769" s="180">
        <v>45383</v>
      </c>
    </row>
    <row r="770" spans="2:12" x14ac:dyDescent="0.3">
      <c r="B770" s="182" t="str">
        <f ca="1">IF(ISNA(VLOOKUP(C770,Cidades!$B$2:$C$306,2,FALSE))= TRUE,"Outros",VLOOKUP(C770,Cidades!$B$2:$C$306,2,FALSE))</f>
        <v>REGIÃO GF - TIJUCAS</v>
      </c>
      <c r="C770" s="32" t="str" cm="1">
        <f t="array" aca="1" ref="C770" ca="1">INDEX(Cidades!$B$2:$B$307, RANDBETWEEN(1,300))</f>
        <v xml:space="preserve">TIJUCAS </v>
      </c>
      <c r="D770" s="218">
        <f t="shared" ca="1" si="33"/>
        <v>216</v>
      </c>
      <c r="E770" s="32" t="str">
        <f t="shared" ca="1" si="34"/>
        <v>Gabriela</v>
      </c>
      <c r="F770" s="32"/>
      <c r="G770" s="32"/>
      <c r="H770" s="32" t="str">
        <f t="shared" ca="1" si="35"/>
        <v>SecureNet</v>
      </c>
      <c r="I770" s="32"/>
      <c r="J770" s="125">
        <v>1647</v>
      </c>
      <c r="K770" s="32">
        <v>4</v>
      </c>
      <c r="L770" s="180">
        <v>45383</v>
      </c>
    </row>
    <row r="771" spans="2:12" x14ac:dyDescent="0.3">
      <c r="B771" s="182" t="str">
        <f ca="1">IF(ISNA(VLOOKUP(C771,Cidades!$B$2:$C$306,2,FALSE))= TRUE,"Outros",VLOOKUP(C771,Cidades!$B$2:$C$306,2,FALSE))</f>
        <v>REGIÃO LAGES</v>
      </c>
      <c r="C771" s="32" t="str" cm="1">
        <f t="array" aca="1" ref="C771" ca="1">INDEX(Cidades!$B$2:$B$307, RANDBETWEEN(1,300))</f>
        <v xml:space="preserve">CAPAO ALTO </v>
      </c>
      <c r="D771" s="218">
        <f t="shared" ca="1" si="33"/>
        <v>392</v>
      </c>
      <c r="E771" s="32" t="str">
        <f t="shared" ca="1" si="34"/>
        <v>Rafael</v>
      </c>
      <c r="F771" s="32"/>
      <c r="G771" s="32"/>
      <c r="H771" s="32" t="str">
        <f t="shared" ca="1" si="35"/>
        <v>DataLink</v>
      </c>
      <c r="I771" s="32"/>
      <c r="J771" s="125">
        <v>1642</v>
      </c>
      <c r="K771" s="32">
        <v>5</v>
      </c>
      <c r="L771" s="180">
        <v>45413</v>
      </c>
    </row>
    <row r="772" spans="2:12" x14ac:dyDescent="0.3">
      <c r="B772" s="182" t="str">
        <f ca="1">IF(ISNA(VLOOKUP(C772,Cidades!$B$2:$C$306,2,FALSE))= TRUE,"Outros",VLOOKUP(C772,Cidades!$B$2:$C$306,2,FALSE))</f>
        <v>REGIÃO GF - SAO JOSE</v>
      </c>
      <c r="C772" s="32" t="str" cm="1">
        <f t="array" aca="1" ref="C772" ca="1">INDEX(Cidades!$B$2:$B$307, RANDBETWEEN(1,300))</f>
        <v xml:space="preserve">SAO JOSE </v>
      </c>
      <c r="D772" s="218">
        <f t="shared" ref="D772:D835" ca="1" si="36">RANDBETWEEN(149.9,459.9)</f>
        <v>169</v>
      </c>
      <c r="E772" s="32" t="str">
        <f t="shared" ref="E772:E835" ca="1" si="37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Rodrigo</v>
      </c>
      <c r="F772" s="32"/>
      <c r="G772" s="32"/>
      <c r="H772" s="32" t="str">
        <f t="shared" ref="H772:H835" ca="1" si="38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SmartWay</v>
      </c>
      <c r="I772" s="32"/>
      <c r="J772" s="125">
        <v>1642</v>
      </c>
      <c r="K772" s="32">
        <v>5</v>
      </c>
      <c r="L772" s="180">
        <v>45413</v>
      </c>
    </row>
    <row r="773" spans="2:12" x14ac:dyDescent="0.3">
      <c r="B773" s="182" t="str">
        <f ca="1">IF(ISNA(VLOOKUP(C773,Cidades!$B$2:$C$306,2,FALSE))= TRUE,"Outros",VLOOKUP(C773,Cidades!$B$2:$C$306,2,FALSE))</f>
        <v>REGIÃO XANXERE</v>
      </c>
      <c r="C773" s="32" t="str" cm="1">
        <f t="array" aca="1" ref="C773" ca="1">INDEX(Cidades!$B$2:$B$307, RANDBETWEEN(1,300))</f>
        <v xml:space="preserve">ABELARDO LUZ </v>
      </c>
      <c r="D773" s="218">
        <f t="shared" ca="1" si="36"/>
        <v>286</v>
      </c>
      <c r="E773" s="32" t="str">
        <f t="shared" ca="1" si="37"/>
        <v>Vanessa</v>
      </c>
      <c r="F773" s="32"/>
      <c r="G773" s="32"/>
      <c r="H773" s="32" t="str">
        <f t="shared" ca="1" si="38"/>
        <v>PowerLine</v>
      </c>
      <c r="I773" s="32"/>
      <c r="J773" s="125">
        <v>1642</v>
      </c>
      <c r="K773" s="32">
        <v>5</v>
      </c>
      <c r="L773" s="180">
        <v>45413</v>
      </c>
    </row>
    <row r="774" spans="2:12" x14ac:dyDescent="0.3">
      <c r="B774" s="182" t="str">
        <f ca="1">IF(ISNA(VLOOKUP(C774,Cidades!$B$2:$C$306,2,FALSE))= TRUE,"Outros",VLOOKUP(C774,Cidades!$B$2:$C$306,2,FALSE))</f>
        <v>REGIÃO SESCON SUL - CRICIUMA</v>
      </c>
      <c r="C774" s="32" t="str" cm="1">
        <f t="array" aca="1" ref="C774" ca="1">INDEX(Cidades!$B$2:$B$307, RANDBETWEEN(1,300))</f>
        <v xml:space="preserve">CRICIUMA </v>
      </c>
      <c r="D774" s="218">
        <f t="shared" ca="1" si="36"/>
        <v>281</v>
      </c>
      <c r="E774" s="32" t="str">
        <f t="shared" ca="1" si="37"/>
        <v>Maria</v>
      </c>
      <c r="F774" s="32"/>
      <c r="G774" s="32"/>
      <c r="H774" s="32" t="str">
        <f t="shared" ca="1" si="38"/>
        <v>InovaCorp</v>
      </c>
      <c r="I774" s="32"/>
      <c r="J774" s="125">
        <v>1642</v>
      </c>
      <c r="K774" s="32">
        <v>5</v>
      </c>
      <c r="L774" s="180">
        <v>45413</v>
      </c>
    </row>
    <row r="775" spans="2:12" x14ac:dyDescent="0.3">
      <c r="B775" s="182" t="str">
        <f ca="1">IF(ISNA(VLOOKUP(C775,Cidades!$B$2:$C$306,2,FALSE))= TRUE,"Outros",VLOOKUP(C775,Cidades!$B$2:$C$306,2,FALSE))</f>
        <v>REGIÃO JOINVILLE</v>
      </c>
      <c r="C775" s="32" t="str" cm="1">
        <f t="array" aca="1" ref="C775" ca="1">INDEX(Cidades!$B$2:$B$307, RANDBETWEEN(1,300))</f>
        <v xml:space="preserve">ITAPOA </v>
      </c>
      <c r="D775" s="218">
        <f t="shared" ca="1" si="36"/>
        <v>331</v>
      </c>
      <c r="E775" s="32" t="str">
        <f t="shared" ca="1" si="37"/>
        <v>Beatriz</v>
      </c>
      <c r="F775" s="32"/>
      <c r="G775" s="32"/>
      <c r="H775" s="32" t="str">
        <f t="shared" ca="1" si="38"/>
        <v>TopLine</v>
      </c>
      <c r="I775" s="32"/>
      <c r="J775" s="125">
        <v>1642</v>
      </c>
      <c r="K775" s="32">
        <v>5</v>
      </c>
      <c r="L775" s="180">
        <v>45413</v>
      </c>
    </row>
    <row r="776" spans="2:12" x14ac:dyDescent="0.3">
      <c r="B776" s="182" t="str">
        <f ca="1">IF(ISNA(VLOOKUP(C776,Cidades!$B$2:$C$306,2,FALSE))= TRUE,"Outros",VLOOKUP(C776,Cidades!$B$2:$C$306,2,FALSE))</f>
        <v>REGIÃO CANOINHAS</v>
      </c>
      <c r="C776" s="32" t="str" cm="1">
        <f t="array" aca="1" ref="C776" ca="1">INDEX(Cidades!$B$2:$B$307, RANDBETWEEN(1,300))</f>
        <v xml:space="preserve">PAPANDUVA </v>
      </c>
      <c r="D776" s="218">
        <f t="shared" ca="1" si="36"/>
        <v>313</v>
      </c>
      <c r="E776" s="32" t="str">
        <f t="shared" ca="1" si="37"/>
        <v>Daniel</v>
      </c>
      <c r="F776" s="32"/>
      <c r="G776" s="32"/>
      <c r="H776" s="32" t="str">
        <f t="shared" ca="1" si="38"/>
        <v>LifeCorp</v>
      </c>
      <c r="I776" s="32"/>
      <c r="J776" s="125">
        <v>1642</v>
      </c>
      <c r="K776" s="32">
        <v>5</v>
      </c>
      <c r="L776" s="180">
        <v>45413</v>
      </c>
    </row>
    <row r="777" spans="2:12" x14ac:dyDescent="0.3">
      <c r="B777" s="182" t="str">
        <f ca="1">IF(ISNA(VLOOKUP(C777,Cidades!$B$2:$C$306,2,FALSE))= TRUE,"Outros",VLOOKUP(C777,Cidades!$B$2:$C$306,2,FALSE))</f>
        <v>REGIÃO LAGES</v>
      </c>
      <c r="C777" s="32" t="str" cm="1">
        <f t="array" aca="1" ref="C777" ca="1">INDEX(Cidades!$B$2:$B$307, RANDBETWEEN(1,300))</f>
        <v xml:space="preserve">RIO RUFINO </v>
      </c>
      <c r="D777" s="218">
        <f t="shared" ca="1" si="36"/>
        <v>192</v>
      </c>
      <c r="E777" s="32" t="str">
        <f t="shared" ca="1" si="37"/>
        <v>Eduardo</v>
      </c>
      <c r="F777" s="32"/>
      <c r="G777" s="32"/>
      <c r="H777" s="32" t="str">
        <f t="shared" ca="1" si="38"/>
        <v>StrongBuild</v>
      </c>
      <c r="I777" s="32"/>
      <c r="J777" s="125">
        <v>1642</v>
      </c>
      <c r="K777" s="32">
        <v>5</v>
      </c>
      <c r="L777" s="180">
        <v>45413</v>
      </c>
    </row>
    <row r="778" spans="2:12" x14ac:dyDescent="0.3">
      <c r="B778" s="182" t="str">
        <f ca="1">IF(ISNA(VLOOKUP(C778,Cidades!$B$2:$C$306,2,FALSE))= TRUE,"Outros",VLOOKUP(C778,Cidades!$B$2:$C$306,2,FALSE))</f>
        <v>REGIÃO BRUSQUE</v>
      </c>
      <c r="C778" s="32" t="str" cm="1">
        <f t="array" aca="1" ref="C778" ca="1">INDEX(Cidades!$B$2:$B$307, RANDBETWEEN(1,300))</f>
        <v xml:space="preserve">BOTUVERA </v>
      </c>
      <c r="D778" s="218">
        <f t="shared" ca="1" si="36"/>
        <v>451</v>
      </c>
      <c r="E778" s="32" t="str">
        <f t="shared" ca="1" si="37"/>
        <v>Camila</v>
      </c>
      <c r="F778" s="32"/>
      <c r="G778" s="32"/>
      <c r="H778" s="32" t="str">
        <f t="shared" ca="1" si="38"/>
        <v>GreenPower</v>
      </c>
      <c r="I778" s="32"/>
      <c r="J778" s="125">
        <v>1642</v>
      </c>
      <c r="K778" s="32">
        <v>5</v>
      </c>
      <c r="L778" s="180">
        <v>45413</v>
      </c>
    </row>
    <row r="779" spans="2:12" x14ac:dyDescent="0.3">
      <c r="B779" s="182" t="str">
        <f ca="1">IF(ISNA(VLOOKUP(C779,Cidades!$B$2:$C$306,2,FALSE))= TRUE,"Outros",VLOOKUP(C779,Cidades!$B$2:$C$306,2,FALSE))</f>
        <v>REGIÃO SESCON SUL - ORLEANS</v>
      </c>
      <c r="C779" s="32" t="str" cm="1">
        <f t="array" aca="1" ref="C779" ca="1">INDEX(Cidades!$B$2:$B$307, RANDBETWEEN(1,300))</f>
        <v xml:space="preserve">ORLEANS </v>
      </c>
      <c r="D779" s="218">
        <f t="shared" ca="1" si="36"/>
        <v>275</v>
      </c>
      <c r="E779" s="32" t="str">
        <f t="shared" ca="1" si="37"/>
        <v>Rafael</v>
      </c>
      <c r="F779" s="32"/>
      <c r="G779" s="32"/>
      <c r="H779" s="32" t="str">
        <f t="shared" ca="1" si="38"/>
        <v>OpenFuture</v>
      </c>
      <c r="I779" s="32"/>
      <c r="J779" s="125">
        <v>1642</v>
      </c>
      <c r="K779" s="32">
        <v>5</v>
      </c>
      <c r="L779" s="180">
        <v>45413</v>
      </c>
    </row>
    <row r="780" spans="2:12" x14ac:dyDescent="0.3">
      <c r="B780" s="182" t="str">
        <f ca="1">IF(ISNA(VLOOKUP(C780,Cidades!$B$2:$C$306,2,FALSE))= TRUE,"Outros",VLOOKUP(C780,Cidades!$B$2:$C$306,2,FALSE))</f>
        <v>REGIÃO JOACABA</v>
      </c>
      <c r="C780" s="32" t="str" cm="1">
        <f t="array" aca="1" ref="C780" ca="1">INDEX(Cidades!$B$2:$B$307, RANDBETWEEN(1,300))</f>
        <v xml:space="preserve">CAPINZAL </v>
      </c>
      <c r="D780" s="218">
        <f t="shared" ca="1" si="36"/>
        <v>305</v>
      </c>
      <c r="E780" s="32" t="str">
        <f t="shared" ca="1" si="37"/>
        <v>Maria</v>
      </c>
      <c r="F780" s="32"/>
      <c r="G780" s="32"/>
      <c r="H780" s="32" t="str">
        <f t="shared" ca="1" si="38"/>
        <v>MaxiSolutions</v>
      </c>
      <c r="I780" s="32"/>
      <c r="J780" s="125">
        <v>1642</v>
      </c>
      <c r="K780" s="32">
        <v>5</v>
      </c>
      <c r="L780" s="180">
        <v>45413</v>
      </c>
    </row>
    <row r="781" spans="2:12" x14ac:dyDescent="0.3">
      <c r="B781" s="182" t="str">
        <f ca="1">IF(ISNA(VLOOKUP(C781,Cidades!$B$2:$C$306,2,FALSE))= TRUE,"Outros",VLOOKUP(C781,Cidades!$B$2:$C$306,2,FALSE))</f>
        <v>REGIÃO SMO</v>
      </c>
      <c r="C781" s="32" t="str" cm="1">
        <f t="array" aca="1" ref="C781" ca="1">INDEX(Cidades!$B$2:$B$307, RANDBETWEEN(1,300))</f>
        <v xml:space="preserve">BARRA BONITA </v>
      </c>
      <c r="D781" s="218">
        <f t="shared" ca="1" si="36"/>
        <v>248</v>
      </c>
      <c r="E781" s="32" t="str">
        <f t="shared" ca="1" si="37"/>
        <v>Larissa</v>
      </c>
      <c r="F781" s="32"/>
      <c r="G781" s="32"/>
      <c r="H781" s="32" t="str">
        <f t="shared" ca="1" si="38"/>
        <v>FlexiTech</v>
      </c>
      <c r="I781" s="32"/>
      <c r="J781" s="125">
        <v>1642</v>
      </c>
      <c r="K781" s="32">
        <v>5</v>
      </c>
      <c r="L781" s="180">
        <v>45413</v>
      </c>
    </row>
    <row r="782" spans="2:12" x14ac:dyDescent="0.3">
      <c r="B782" s="182" t="str">
        <f ca="1">IF(ISNA(VLOOKUP(C782,Cidades!$B$2:$C$306,2,FALSE))= TRUE,"Outros",VLOOKUP(C782,Cidades!$B$2:$C$306,2,FALSE))</f>
        <v>REGIÃO JOINVILLE</v>
      </c>
      <c r="C782" s="32" t="str" cm="1">
        <f t="array" aca="1" ref="C782" ca="1">INDEX(Cidades!$B$2:$B$307, RANDBETWEEN(1,300))</f>
        <v xml:space="preserve">SAO JOAO DO ITAPERIU </v>
      </c>
      <c r="D782" s="218">
        <f t="shared" ca="1" si="36"/>
        <v>341</v>
      </c>
      <c r="E782" s="32" t="str">
        <f t="shared" ca="1" si="37"/>
        <v>Patrícia</v>
      </c>
      <c r="F782" s="32"/>
      <c r="G782" s="32"/>
      <c r="H782" s="32" t="str">
        <f t="shared" ca="1" si="38"/>
        <v>NextLevel</v>
      </c>
      <c r="I782" s="32"/>
      <c r="J782" s="125">
        <v>1642</v>
      </c>
      <c r="K782" s="32">
        <v>5</v>
      </c>
      <c r="L782" s="180">
        <v>45413</v>
      </c>
    </row>
    <row r="783" spans="2:12" x14ac:dyDescent="0.3">
      <c r="B783" s="182" t="str">
        <f ca="1">IF(ISNA(VLOOKUP(C783,Cidades!$B$2:$C$306,2,FALSE))= TRUE,"Outros",VLOOKUP(C783,Cidades!$B$2:$C$306,2,FALSE))</f>
        <v>REGIÃO RIO DO SUL</v>
      </c>
      <c r="C783" s="32" t="str" cm="1">
        <f t="array" aca="1" ref="C783" ca="1">INDEX(Cidades!$B$2:$B$307, RANDBETWEEN(1,300))</f>
        <v xml:space="preserve">LAURENTINO </v>
      </c>
      <c r="D783" s="218">
        <f t="shared" ca="1" si="36"/>
        <v>353</v>
      </c>
      <c r="E783" s="32" t="str">
        <f t="shared" ca="1" si="37"/>
        <v>Daniel</v>
      </c>
      <c r="F783" s="32"/>
      <c r="G783" s="32"/>
      <c r="H783" s="32" t="str">
        <f t="shared" ca="1" si="38"/>
        <v>FutureNet</v>
      </c>
      <c r="I783" s="32"/>
      <c r="J783" s="125">
        <v>1642</v>
      </c>
      <c r="K783" s="32">
        <v>5</v>
      </c>
      <c r="L783" s="180">
        <v>45413</v>
      </c>
    </row>
    <row r="784" spans="2:12" x14ac:dyDescent="0.3">
      <c r="B784" s="182" t="str">
        <f ca="1">IF(ISNA(VLOOKUP(C784,Cidades!$B$2:$C$306,2,FALSE))= TRUE,"Outros",VLOOKUP(C784,Cidades!$B$2:$C$306,2,FALSE))</f>
        <v>REGIÃO SMO</v>
      </c>
      <c r="C784" s="32" t="str" cm="1">
        <f t="array" aca="1" ref="C784" ca="1">INDEX(Cidades!$B$2:$B$307, RANDBETWEEN(1,300))</f>
        <v xml:space="preserve">SAO JOAO DO OESTE </v>
      </c>
      <c r="D784" s="218">
        <f t="shared" ca="1" si="36"/>
        <v>312</v>
      </c>
      <c r="E784" s="32" t="str">
        <f t="shared" ca="1" si="37"/>
        <v>Fernanda</v>
      </c>
      <c r="F784" s="32"/>
      <c r="G784" s="32"/>
      <c r="H784" s="32" t="str">
        <f t="shared" ca="1" si="38"/>
        <v>NovaTec</v>
      </c>
      <c r="I784" s="32"/>
      <c r="J784" s="125">
        <v>1642</v>
      </c>
      <c r="K784" s="32">
        <v>5</v>
      </c>
      <c r="L784" s="180">
        <v>45413</v>
      </c>
    </row>
    <row r="785" spans="2:12" x14ac:dyDescent="0.3">
      <c r="B785" s="182" t="str">
        <f ca="1">IF(ISNA(VLOOKUP(C785,Cidades!$B$2:$C$306,2,FALSE))= TRUE,"Outros",VLOOKUP(C785,Cidades!$B$2:$C$306,2,FALSE))</f>
        <v>REGIÃO LAGES</v>
      </c>
      <c r="C785" s="32" t="str" cm="1">
        <f t="array" aca="1" ref="C785" ca="1">INDEX(Cidades!$B$2:$B$307, RANDBETWEEN(1,300))</f>
        <v xml:space="preserve">PONTE ALTA </v>
      </c>
      <c r="D785" s="218">
        <f t="shared" ca="1" si="36"/>
        <v>380</v>
      </c>
      <c r="E785" s="32" t="str">
        <f t="shared" ca="1" si="37"/>
        <v>Ricardo</v>
      </c>
      <c r="F785" s="32"/>
      <c r="G785" s="32"/>
      <c r="H785" s="32" t="str">
        <f t="shared" ca="1" si="38"/>
        <v>NovaTec</v>
      </c>
      <c r="I785" s="32"/>
      <c r="J785" s="125">
        <v>1642</v>
      </c>
      <c r="K785" s="32">
        <v>5</v>
      </c>
      <c r="L785" s="180">
        <v>45413</v>
      </c>
    </row>
    <row r="786" spans="2:12" x14ac:dyDescent="0.3">
      <c r="B786" s="182" t="str">
        <f ca="1">IF(ISNA(VLOOKUP(C786,Cidades!$B$2:$C$306,2,FALSE))= TRUE,"Outros",VLOOKUP(C786,Cidades!$B$2:$C$306,2,FALSE))</f>
        <v>REGIÃO SMO</v>
      </c>
      <c r="C786" s="32" t="str" cm="1">
        <f t="array" aca="1" ref="C786" ca="1">INDEX(Cidades!$B$2:$B$307, RANDBETWEEN(1,300))</f>
        <v xml:space="preserve">BOM JESUS DO OESTE </v>
      </c>
      <c r="D786" s="218">
        <f t="shared" ca="1" si="36"/>
        <v>273</v>
      </c>
      <c r="E786" s="32" t="str">
        <f t="shared" ca="1" si="37"/>
        <v>André</v>
      </c>
      <c r="F786" s="32"/>
      <c r="G786" s="32"/>
      <c r="H786" s="32" t="str">
        <f t="shared" ca="1" si="38"/>
        <v>InfoPlus</v>
      </c>
      <c r="I786" s="32"/>
      <c r="J786" s="125">
        <v>1642</v>
      </c>
      <c r="K786" s="32">
        <v>5</v>
      </c>
      <c r="L786" s="180">
        <v>45413</v>
      </c>
    </row>
    <row r="787" spans="2:12" x14ac:dyDescent="0.3">
      <c r="B787" s="182" t="str">
        <f ca="1">IF(ISNA(VLOOKUP(C787,Cidades!$B$2:$C$306,2,FALSE))= TRUE,"Outros",VLOOKUP(C787,Cidades!$B$2:$C$306,2,FALSE))</f>
        <v>REGIÃO RIO DO SUL</v>
      </c>
      <c r="C787" s="32" t="str" cm="1">
        <f t="array" aca="1" ref="C787" ca="1">INDEX(Cidades!$B$2:$B$307, RANDBETWEEN(1,300))</f>
        <v xml:space="preserve">JOSE BOITEUX </v>
      </c>
      <c r="D787" s="218">
        <f t="shared" ca="1" si="36"/>
        <v>253</v>
      </c>
      <c r="E787" s="32" t="str">
        <f t="shared" ca="1" si="37"/>
        <v>Ana</v>
      </c>
      <c r="F787" s="32"/>
      <c r="G787" s="32"/>
      <c r="H787" s="32" t="str">
        <f t="shared" ca="1" si="38"/>
        <v>BlueWave</v>
      </c>
      <c r="I787" s="32"/>
      <c r="J787" s="125">
        <v>1642</v>
      </c>
      <c r="K787" s="32">
        <v>5</v>
      </c>
      <c r="L787" s="180">
        <v>45413</v>
      </c>
    </row>
    <row r="788" spans="2:12" x14ac:dyDescent="0.3">
      <c r="B788" s="182" t="str">
        <f ca="1">IF(ISNA(VLOOKUP(C788,Cidades!$B$2:$C$306,2,FALSE))= TRUE,"Outros",VLOOKUP(C788,Cidades!$B$2:$C$306,2,FALSE))</f>
        <v>REGIÃO XANXERE</v>
      </c>
      <c r="C788" s="32" t="str" cm="1">
        <f t="array" aca="1" ref="C788" ca="1">INDEX(Cidades!$B$2:$B$307, RANDBETWEEN(1,300))</f>
        <v xml:space="preserve">JUPIA </v>
      </c>
      <c r="D788" s="218">
        <f t="shared" ca="1" si="36"/>
        <v>246</v>
      </c>
      <c r="E788" s="32" t="str">
        <f t="shared" ca="1" si="37"/>
        <v>Ricardo</v>
      </c>
      <c r="F788" s="32"/>
      <c r="G788" s="32"/>
      <c r="H788" s="32" t="str">
        <f t="shared" ca="1" si="38"/>
        <v>FastMove</v>
      </c>
      <c r="I788" s="32"/>
      <c r="J788" s="125">
        <v>1642</v>
      </c>
      <c r="K788" s="32">
        <v>5</v>
      </c>
      <c r="L788" s="180">
        <v>45413</v>
      </c>
    </row>
    <row r="789" spans="2:12" x14ac:dyDescent="0.3">
      <c r="B789" s="182" t="str">
        <f ca="1">IF(ISNA(VLOOKUP(C789,Cidades!$B$2:$C$306,2,FALSE))= TRUE,"Outros",VLOOKUP(C789,Cidades!$B$2:$C$306,2,FALSE))</f>
        <v>REGIÃO JOINVILLE</v>
      </c>
      <c r="C789" s="32" t="str" cm="1">
        <f t="array" aca="1" ref="C789" ca="1">INDEX(Cidades!$B$2:$B$307, RANDBETWEEN(1,300))</f>
        <v xml:space="preserve">SAO JOAO DO ITAPERIU </v>
      </c>
      <c r="D789" s="218">
        <f t="shared" ca="1" si="36"/>
        <v>284</v>
      </c>
      <c r="E789" s="32" t="str">
        <f t="shared" ca="1" si="37"/>
        <v>Ana</v>
      </c>
      <c r="F789" s="32"/>
      <c r="G789" s="32"/>
      <c r="H789" s="32" t="str">
        <f t="shared" ca="1" si="38"/>
        <v>PrimeSoft</v>
      </c>
      <c r="I789" s="32"/>
      <c r="J789" s="125">
        <v>1642</v>
      </c>
      <c r="K789" s="32">
        <v>5</v>
      </c>
      <c r="L789" s="180">
        <v>45413</v>
      </c>
    </row>
    <row r="790" spans="2:12" x14ac:dyDescent="0.3">
      <c r="B790" s="182" t="str">
        <f ca="1">IF(ISNA(VLOOKUP(C790,Cidades!$B$2:$C$306,2,FALSE))= TRUE,"Outros",VLOOKUP(C790,Cidades!$B$2:$C$306,2,FALSE))</f>
        <v>REGIÃO SMO</v>
      </c>
      <c r="C790" s="32" t="str" cm="1">
        <f t="array" aca="1" ref="C790" ca="1">INDEX(Cidades!$B$2:$B$307, RANDBETWEEN(1,300))</f>
        <v xml:space="preserve">PARAISO </v>
      </c>
      <c r="D790" s="218">
        <f t="shared" ca="1" si="36"/>
        <v>162</v>
      </c>
      <c r="E790" s="32" t="str">
        <f t="shared" ca="1" si="37"/>
        <v>Rafael</v>
      </c>
      <c r="F790" s="32"/>
      <c r="G790" s="32"/>
      <c r="H790" s="32" t="str">
        <f t="shared" ca="1" si="38"/>
        <v>ClearVision</v>
      </c>
      <c r="I790" s="32"/>
      <c r="J790" s="125">
        <v>1643</v>
      </c>
      <c r="K790" s="32">
        <v>5</v>
      </c>
      <c r="L790" s="180">
        <v>45413</v>
      </c>
    </row>
    <row r="791" spans="2:12" x14ac:dyDescent="0.3">
      <c r="B791" s="182" t="str">
        <f ca="1">IF(ISNA(VLOOKUP(C791,Cidades!$B$2:$C$306,2,FALSE))= TRUE,"Outros",VLOOKUP(C791,Cidades!$B$2:$C$306,2,FALSE))</f>
        <v>REGIÃO CHAPECO</v>
      </c>
      <c r="C791" s="32" t="str" cm="1">
        <f t="array" aca="1" ref="C791" ca="1">INDEX(Cidades!$B$2:$B$307, RANDBETWEEN(1,300))</f>
        <v xml:space="preserve">CORDILHEIRA ALTA </v>
      </c>
      <c r="D791" s="218">
        <f t="shared" ca="1" si="36"/>
        <v>238</v>
      </c>
      <c r="E791" s="32" t="str">
        <f t="shared" ca="1" si="37"/>
        <v>Lucas</v>
      </c>
      <c r="F791" s="32"/>
      <c r="G791" s="32"/>
      <c r="H791" s="32" t="str">
        <f t="shared" ca="1" si="38"/>
        <v>PrimeSoft</v>
      </c>
      <c r="I791" s="32"/>
      <c r="J791" s="125">
        <v>1643</v>
      </c>
      <c r="K791" s="32">
        <v>5</v>
      </c>
      <c r="L791" s="180">
        <v>45413</v>
      </c>
    </row>
    <row r="792" spans="2:12" x14ac:dyDescent="0.3">
      <c r="B792" s="182" t="str">
        <f ca="1">IF(ISNA(VLOOKUP(C792,Cidades!$B$2:$C$306,2,FALSE))= TRUE,"Outros",VLOOKUP(C792,Cidades!$B$2:$C$306,2,FALSE))</f>
        <v>REGIÃO XANXERE</v>
      </c>
      <c r="C792" s="32" t="str" cm="1">
        <f t="array" aca="1" ref="C792" ca="1">INDEX(Cidades!$B$2:$B$307, RANDBETWEEN(1,300))</f>
        <v xml:space="preserve">MAREMA </v>
      </c>
      <c r="D792" s="218">
        <f t="shared" ca="1" si="36"/>
        <v>336</v>
      </c>
      <c r="E792" s="32" t="str">
        <f t="shared" ca="1" si="37"/>
        <v>Gustavo</v>
      </c>
      <c r="F792" s="32"/>
      <c r="G792" s="32"/>
      <c r="H792" s="32" t="str">
        <f t="shared" ca="1" si="38"/>
        <v>FutureNet</v>
      </c>
      <c r="I792" s="32"/>
      <c r="J792" s="125">
        <v>1643</v>
      </c>
      <c r="K792" s="32">
        <v>5</v>
      </c>
      <c r="L792" s="180">
        <v>45413</v>
      </c>
    </row>
    <row r="793" spans="2:12" x14ac:dyDescent="0.3">
      <c r="B793" s="182" t="str">
        <f ca="1">IF(ISNA(VLOOKUP(C793,Cidades!$B$2:$C$306,2,FALSE))= TRUE,"Outros",VLOOKUP(C793,Cidades!$B$2:$C$306,2,FALSE))</f>
        <v>REGIÃO SESCON SUL - MORRO GRANDE</v>
      </c>
      <c r="C793" s="32" t="str" cm="1">
        <f t="array" aca="1" ref="C793" ca="1">INDEX(Cidades!$B$2:$B$307, RANDBETWEEN(1,300))</f>
        <v xml:space="preserve">MORRO GRANDE </v>
      </c>
      <c r="D793" s="218">
        <f t="shared" ca="1" si="36"/>
        <v>439</v>
      </c>
      <c r="E793" s="32" t="str">
        <f t="shared" ca="1" si="37"/>
        <v>Sofia</v>
      </c>
      <c r="F793" s="32"/>
      <c r="G793" s="32"/>
      <c r="H793" s="32" t="str">
        <f t="shared" ca="1" si="38"/>
        <v>SecureNet</v>
      </c>
      <c r="I793" s="32"/>
      <c r="J793" s="125">
        <v>1643</v>
      </c>
      <c r="K793" s="32">
        <v>5</v>
      </c>
      <c r="L793" s="180">
        <v>45413</v>
      </c>
    </row>
    <row r="794" spans="2:12" x14ac:dyDescent="0.3">
      <c r="B794" s="182" t="str">
        <f ca="1">IF(ISNA(VLOOKUP(C794,Cidades!$B$2:$C$306,2,FALSE))= TRUE,"Outros",VLOOKUP(C794,Cidades!$B$2:$C$306,2,FALSE))</f>
        <v>REGIÃO BNU - GASPAR</v>
      </c>
      <c r="C794" s="32" t="str" cm="1">
        <f t="array" aca="1" ref="C794" ca="1">INDEX(Cidades!$B$2:$B$307, RANDBETWEEN(1,300))</f>
        <v xml:space="preserve">GASPAR </v>
      </c>
      <c r="D794" s="218">
        <f t="shared" ca="1" si="36"/>
        <v>358</v>
      </c>
      <c r="E794" s="32" t="str">
        <f t="shared" ca="1" si="37"/>
        <v>Vanessa</v>
      </c>
      <c r="F794" s="32"/>
      <c r="G794" s="32"/>
      <c r="H794" s="32" t="str">
        <f t="shared" ca="1" si="38"/>
        <v>LifeCorp</v>
      </c>
      <c r="I794" s="32"/>
      <c r="J794" s="125">
        <v>1643</v>
      </c>
      <c r="K794" s="32">
        <v>5</v>
      </c>
      <c r="L794" s="180">
        <v>45413</v>
      </c>
    </row>
    <row r="795" spans="2:12" x14ac:dyDescent="0.3">
      <c r="B795" s="182" t="str">
        <f ca="1">IF(ISNA(VLOOKUP(C795,Cidades!$B$2:$C$306,2,FALSE))= TRUE,"Outros",VLOOKUP(C795,Cidades!$B$2:$C$306,2,FALSE))</f>
        <v>REGIÃO SESCON SUL - TURVO</v>
      </c>
      <c r="C795" s="32" t="str" cm="1">
        <f t="array" aca="1" ref="C795" ca="1">INDEX(Cidades!$B$2:$B$307, RANDBETWEEN(1,300))</f>
        <v xml:space="preserve">TURVO </v>
      </c>
      <c r="D795" s="218">
        <f t="shared" ca="1" si="36"/>
        <v>305</v>
      </c>
      <c r="E795" s="32" t="str">
        <f t="shared" ca="1" si="37"/>
        <v>André</v>
      </c>
      <c r="F795" s="32"/>
      <c r="G795" s="32"/>
      <c r="H795" s="32" t="str">
        <f t="shared" ca="1" si="38"/>
        <v>MegaSystems</v>
      </c>
      <c r="I795" s="32"/>
      <c r="J795" s="125">
        <v>1643</v>
      </c>
      <c r="K795" s="32">
        <v>5</v>
      </c>
      <c r="L795" s="180">
        <v>45413</v>
      </c>
    </row>
    <row r="796" spans="2:12" x14ac:dyDescent="0.3">
      <c r="B796" s="182" t="str">
        <f ca="1">IF(ISNA(VLOOKUP(C796,Cidades!$B$2:$C$306,2,FALSE))= TRUE,"Outros",VLOOKUP(C796,Cidades!$B$2:$C$306,2,FALSE))</f>
        <v>REGIÃO JARAGUA DO SUL</v>
      </c>
      <c r="C796" s="32" t="str" cm="1">
        <f t="array" aca="1" ref="C796" ca="1">INDEX(Cidades!$B$2:$B$307, RANDBETWEEN(1,300))</f>
        <v xml:space="preserve">SCHROEDER </v>
      </c>
      <c r="D796" s="218">
        <f t="shared" ca="1" si="36"/>
        <v>155</v>
      </c>
      <c r="E796" s="32" t="str">
        <f t="shared" ca="1" si="37"/>
        <v>Vanessa</v>
      </c>
      <c r="F796" s="32"/>
      <c r="G796" s="32"/>
      <c r="H796" s="32" t="str">
        <f t="shared" ca="1" si="38"/>
        <v>PowerLine</v>
      </c>
      <c r="I796" s="32"/>
      <c r="J796" s="125">
        <v>1643</v>
      </c>
      <c r="K796" s="32">
        <v>5</v>
      </c>
      <c r="L796" s="180">
        <v>45413</v>
      </c>
    </row>
    <row r="797" spans="2:12" x14ac:dyDescent="0.3">
      <c r="B797" s="182" t="str">
        <f ca="1">IF(ISNA(VLOOKUP(C797,Cidades!$B$2:$C$306,2,FALSE))= TRUE,"Outros",VLOOKUP(C797,Cidades!$B$2:$C$306,2,FALSE))</f>
        <v>REGIÃO RIO DO SUL</v>
      </c>
      <c r="C797" s="32" t="str" cm="1">
        <f t="array" aca="1" ref="C797" ca="1">INDEX(Cidades!$B$2:$B$307, RANDBETWEEN(1,300))</f>
        <v xml:space="preserve">DONA EMMA </v>
      </c>
      <c r="D797" s="218">
        <f t="shared" ca="1" si="36"/>
        <v>159</v>
      </c>
      <c r="E797" s="32" t="str">
        <f t="shared" ca="1" si="37"/>
        <v>Ricardo</v>
      </c>
      <c r="F797" s="32"/>
      <c r="G797" s="32"/>
      <c r="H797" s="32" t="str">
        <f t="shared" ca="1" si="38"/>
        <v>UrbanGroup</v>
      </c>
      <c r="I797" s="32"/>
      <c r="J797" s="125">
        <v>1643</v>
      </c>
      <c r="K797" s="32">
        <v>5</v>
      </c>
      <c r="L797" s="180">
        <v>45413</v>
      </c>
    </row>
    <row r="798" spans="2:12" x14ac:dyDescent="0.3">
      <c r="B798" s="182" t="str">
        <f ca="1">IF(ISNA(VLOOKUP(C798,Cidades!$B$2:$C$306,2,FALSE))= TRUE,"Outros",VLOOKUP(C798,Cidades!$B$2:$C$306,2,FALSE))</f>
        <v>REGIÃO JOINVILLE</v>
      </c>
      <c r="C798" s="32" t="str" cm="1">
        <f t="array" aca="1" ref="C798" ca="1">INDEX(Cidades!$B$2:$B$307, RANDBETWEEN(1,300))</f>
        <v xml:space="preserve">ARAQUARI </v>
      </c>
      <c r="D798" s="218">
        <f t="shared" ca="1" si="36"/>
        <v>251</v>
      </c>
      <c r="E798" s="32" t="str">
        <f t="shared" ca="1" si="37"/>
        <v>Beatriz</v>
      </c>
      <c r="F798" s="32"/>
      <c r="G798" s="32"/>
      <c r="H798" s="32" t="str">
        <f t="shared" ca="1" si="38"/>
        <v>SmartWay</v>
      </c>
      <c r="I798" s="32"/>
      <c r="J798" s="125">
        <v>1643</v>
      </c>
      <c r="K798" s="32">
        <v>5</v>
      </c>
      <c r="L798" s="180">
        <v>45413</v>
      </c>
    </row>
    <row r="799" spans="2:12" x14ac:dyDescent="0.3">
      <c r="B799" s="182" t="str">
        <f ca="1">IF(ISNA(VLOOKUP(C799,Cidades!$B$2:$C$306,2,FALSE))= TRUE,"Outros",VLOOKUP(C799,Cidades!$B$2:$C$306,2,FALSE))</f>
        <v>REGIÃO JOINVILLE</v>
      </c>
      <c r="C799" s="32" t="str" cm="1">
        <f t="array" aca="1" ref="C799" ca="1">INDEX(Cidades!$B$2:$B$307, RANDBETWEEN(1,300))</f>
        <v xml:space="preserve">ARAQUARI </v>
      </c>
      <c r="D799" s="218">
        <f t="shared" ca="1" si="36"/>
        <v>386</v>
      </c>
      <c r="E799" s="32" t="str">
        <f t="shared" ca="1" si="37"/>
        <v>Leonardo</v>
      </c>
      <c r="F799" s="32"/>
      <c r="G799" s="32"/>
      <c r="H799" s="32" t="str">
        <f t="shared" ca="1" si="38"/>
        <v>MegaSystems</v>
      </c>
      <c r="I799" s="32"/>
      <c r="J799" s="125">
        <v>1643</v>
      </c>
      <c r="K799" s="32">
        <v>5</v>
      </c>
      <c r="L799" s="180">
        <v>45413</v>
      </c>
    </row>
    <row r="800" spans="2:12" x14ac:dyDescent="0.3">
      <c r="B800" s="182" t="str">
        <f ca="1">IF(ISNA(VLOOKUP(C800,Cidades!$B$2:$C$306,2,FALSE))= TRUE,"Outros",VLOOKUP(C800,Cidades!$B$2:$C$306,2,FALSE))</f>
        <v>REGIÃO LAGES</v>
      </c>
      <c r="C800" s="32" t="str" cm="1">
        <f t="array" aca="1" ref="C800" ca="1">INDEX(Cidades!$B$2:$B$307, RANDBETWEEN(1,300))</f>
        <v xml:space="preserve">BOCAINA DO SUL </v>
      </c>
      <c r="D800" s="218">
        <f t="shared" ca="1" si="36"/>
        <v>365</v>
      </c>
      <c r="E800" s="32" t="str">
        <f t="shared" ca="1" si="37"/>
        <v>Felipe</v>
      </c>
      <c r="F800" s="32"/>
      <c r="G800" s="32"/>
      <c r="H800" s="32" t="str">
        <f t="shared" ca="1" si="38"/>
        <v>CloudWorks</v>
      </c>
      <c r="I800" s="32"/>
      <c r="J800" s="125">
        <v>1643</v>
      </c>
      <c r="K800" s="32">
        <v>5</v>
      </c>
      <c r="L800" s="180">
        <v>45413</v>
      </c>
    </row>
    <row r="801" spans="2:12" x14ac:dyDescent="0.3">
      <c r="B801" s="182" t="str">
        <f ca="1">IF(ISNA(VLOOKUP(C801,Cidades!$B$2:$C$306,2,FALSE))= TRUE,"Outros",VLOOKUP(C801,Cidades!$B$2:$C$306,2,FALSE))</f>
        <v>REGIÃO SESCON SUL - SAO MARTINHO</v>
      </c>
      <c r="C801" s="32" t="str" cm="1">
        <f t="array" aca="1" ref="C801" ca="1">INDEX(Cidades!$B$2:$B$307, RANDBETWEEN(1,300))</f>
        <v xml:space="preserve">SAO MARTINHO </v>
      </c>
      <c r="D801" s="218">
        <f t="shared" ca="1" si="36"/>
        <v>331</v>
      </c>
      <c r="E801" s="32" t="str">
        <f t="shared" ca="1" si="37"/>
        <v>Marcos</v>
      </c>
      <c r="F801" s="32"/>
      <c r="G801" s="32"/>
      <c r="H801" s="32" t="str">
        <f t="shared" ca="1" si="38"/>
        <v>NextLevel</v>
      </c>
      <c r="I801" s="32"/>
      <c r="J801" s="125">
        <v>1643</v>
      </c>
      <c r="K801" s="32">
        <v>5</v>
      </c>
      <c r="L801" s="180">
        <v>45413</v>
      </c>
    </row>
    <row r="802" spans="2:12" x14ac:dyDescent="0.3">
      <c r="B802" s="182" t="str">
        <f ca="1">IF(ISNA(VLOOKUP(C802,Cidades!$B$2:$C$306,2,FALSE))= TRUE,"Outros",VLOOKUP(C802,Cidades!$B$2:$C$306,2,FALSE))</f>
        <v>REGIÃO CANOINHAS</v>
      </c>
      <c r="C802" s="32" t="str" cm="1">
        <f t="array" aca="1" ref="C802" ca="1">INDEX(Cidades!$B$2:$B$307, RANDBETWEEN(1,300))</f>
        <v xml:space="preserve">PAPANDUVA </v>
      </c>
      <c r="D802" s="218">
        <f t="shared" ca="1" si="36"/>
        <v>288</v>
      </c>
      <c r="E802" s="32" t="str">
        <f t="shared" ca="1" si="37"/>
        <v>Patrícia</v>
      </c>
      <c r="F802" s="32"/>
      <c r="G802" s="32"/>
      <c r="H802" s="32" t="str">
        <f t="shared" ca="1" si="38"/>
        <v>OpenFuture</v>
      </c>
      <c r="I802" s="32"/>
      <c r="J802" s="125">
        <v>1643</v>
      </c>
      <c r="K802" s="32">
        <v>5</v>
      </c>
      <c r="L802" s="180">
        <v>45413</v>
      </c>
    </row>
    <row r="803" spans="2:12" x14ac:dyDescent="0.3">
      <c r="B803" s="182" t="str">
        <f ca="1">IF(ISNA(VLOOKUP(C803,Cidades!$B$2:$C$306,2,FALSE))= TRUE,"Outros",VLOOKUP(C803,Cidades!$B$2:$C$306,2,FALSE))</f>
        <v>REGIÃO SMO</v>
      </c>
      <c r="C803" s="32" t="str" cm="1">
        <f t="array" aca="1" ref="C803" ca="1">INDEX(Cidades!$B$2:$B$307, RANDBETWEEN(1,300))</f>
        <v xml:space="preserve">MONDAI </v>
      </c>
      <c r="D803" s="218">
        <f t="shared" ca="1" si="36"/>
        <v>342</v>
      </c>
      <c r="E803" s="32" t="str">
        <f t="shared" ca="1" si="37"/>
        <v>Carolina</v>
      </c>
      <c r="F803" s="32"/>
      <c r="G803" s="32"/>
      <c r="H803" s="32" t="str">
        <f t="shared" ca="1" si="38"/>
        <v>OpenFuture</v>
      </c>
      <c r="I803" s="32"/>
      <c r="J803" s="125">
        <v>1643</v>
      </c>
      <c r="K803" s="32">
        <v>5</v>
      </c>
      <c r="L803" s="180">
        <v>45413</v>
      </c>
    </row>
    <row r="804" spans="2:12" x14ac:dyDescent="0.3">
      <c r="B804" s="182" t="str">
        <f ca="1">IF(ISNA(VLOOKUP(C804,Cidades!$B$2:$C$306,2,FALSE))= TRUE,"Outros",VLOOKUP(C804,Cidades!$B$2:$C$306,2,FALSE))</f>
        <v>REGIÃO LAGES</v>
      </c>
      <c r="C804" s="32" t="str" cm="1">
        <f t="array" aca="1" ref="C804" ca="1">INDEX(Cidades!$B$2:$B$307, RANDBETWEEN(1,300))</f>
        <v xml:space="preserve">CELSO RAMOS </v>
      </c>
      <c r="D804" s="218">
        <f t="shared" ca="1" si="36"/>
        <v>237</v>
      </c>
      <c r="E804" s="32" t="str">
        <f t="shared" ca="1" si="37"/>
        <v>Vanessa</v>
      </c>
      <c r="F804" s="32"/>
      <c r="G804" s="32"/>
      <c r="H804" s="32" t="str">
        <f t="shared" ca="1" si="38"/>
        <v>MaxiSolutions</v>
      </c>
      <c r="I804" s="32"/>
      <c r="J804" s="125">
        <v>1643</v>
      </c>
      <c r="K804" s="32">
        <v>5</v>
      </c>
      <c r="L804" s="180">
        <v>45413</v>
      </c>
    </row>
    <row r="805" spans="2:12" x14ac:dyDescent="0.3">
      <c r="B805" s="182" t="str">
        <f ca="1">IF(ISNA(VLOOKUP(C805,Cidades!$B$2:$C$306,2,FALSE))= TRUE,"Outros",VLOOKUP(C805,Cidades!$B$2:$C$306,2,FALSE))</f>
        <v>REGIÃO SMO</v>
      </c>
      <c r="C805" s="32" t="str" cm="1">
        <f t="array" aca="1" ref="C805" ca="1">INDEX(Cidades!$B$2:$B$307, RANDBETWEEN(1,300))</f>
        <v xml:space="preserve">ANCHIETA </v>
      </c>
      <c r="D805" s="218">
        <f t="shared" ca="1" si="36"/>
        <v>155</v>
      </c>
      <c r="E805" s="32" t="str">
        <f t="shared" ca="1" si="37"/>
        <v>Ana</v>
      </c>
      <c r="F805" s="32"/>
      <c r="G805" s="32"/>
      <c r="H805" s="32" t="str">
        <f t="shared" ca="1" si="38"/>
        <v>TopLine</v>
      </c>
      <c r="I805" s="32"/>
      <c r="J805" s="125">
        <v>1643</v>
      </c>
      <c r="K805" s="32">
        <v>5</v>
      </c>
      <c r="L805" s="180">
        <v>45413</v>
      </c>
    </row>
    <row r="806" spans="2:12" x14ac:dyDescent="0.3">
      <c r="B806" s="182" t="str">
        <f ca="1">IF(ISNA(VLOOKUP(C806,Cidades!$B$2:$C$306,2,FALSE))= TRUE,"Outros",VLOOKUP(C806,Cidades!$B$2:$C$306,2,FALSE))</f>
        <v>REGIÃO RIO DO SUL</v>
      </c>
      <c r="C806" s="32" t="str" cm="1">
        <f t="array" aca="1" ref="C806" ca="1">INDEX(Cidades!$B$2:$B$307, RANDBETWEEN(1,300))</f>
        <v xml:space="preserve">AGRONOMICA </v>
      </c>
      <c r="D806" s="218">
        <f t="shared" ca="1" si="36"/>
        <v>273</v>
      </c>
      <c r="E806" s="32" t="str">
        <f t="shared" ca="1" si="37"/>
        <v>Paulo</v>
      </c>
      <c r="F806" s="32"/>
      <c r="G806" s="32"/>
      <c r="H806" s="32" t="str">
        <f t="shared" ca="1" si="38"/>
        <v>DataLink</v>
      </c>
      <c r="I806" s="32"/>
      <c r="J806" s="125">
        <v>1643</v>
      </c>
      <c r="K806" s="32">
        <v>5</v>
      </c>
      <c r="L806" s="180">
        <v>45413</v>
      </c>
    </row>
    <row r="807" spans="2:12" x14ac:dyDescent="0.3">
      <c r="B807" s="182" t="str">
        <f ca="1">IF(ISNA(VLOOKUP(C807,Cidades!$B$2:$C$306,2,FALSE))= TRUE,"Outros",VLOOKUP(C807,Cidades!$B$2:$C$306,2,FALSE))</f>
        <v xml:space="preserve">REGIÃO GF - PALHOCA </v>
      </c>
      <c r="C807" s="32" t="str" cm="1">
        <f t="array" aca="1" ref="C807" ca="1">INDEX(Cidades!$B$2:$B$307, RANDBETWEEN(1,300))</f>
        <v xml:space="preserve">PALHOCA </v>
      </c>
      <c r="D807" s="218">
        <f t="shared" ca="1" si="36"/>
        <v>401</v>
      </c>
      <c r="E807" s="32" t="str">
        <f t="shared" ca="1" si="37"/>
        <v>Ricardo</v>
      </c>
      <c r="F807" s="32"/>
      <c r="G807" s="32"/>
      <c r="H807" s="32" t="str">
        <f t="shared" ca="1" si="38"/>
        <v>WorldConnect</v>
      </c>
      <c r="I807" s="32"/>
      <c r="J807" s="125">
        <v>1643</v>
      </c>
      <c r="K807" s="32">
        <v>5</v>
      </c>
      <c r="L807" s="180">
        <v>45413</v>
      </c>
    </row>
    <row r="808" spans="2:12" x14ac:dyDescent="0.3">
      <c r="B808" s="182" t="str">
        <f ca="1">IF(ISNA(VLOOKUP(C808,Cidades!$B$2:$C$306,2,FALSE))= TRUE,"Outros",VLOOKUP(C808,Cidades!$B$2:$C$306,2,FALSE))</f>
        <v>REGIÃO BALNEARIO CAMBORIU</v>
      </c>
      <c r="C808" s="32" t="str" cm="1">
        <f t="array" aca="1" ref="C808" ca="1">INDEX(Cidades!$B$2:$B$307, RANDBETWEEN(1,300))</f>
        <v xml:space="preserve">BOMBINHAS </v>
      </c>
      <c r="D808" s="218">
        <f t="shared" ca="1" si="36"/>
        <v>326</v>
      </c>
      <c r="E808" s="32" t="str">
        <f t="shared" ca="1" si="37"/>
        <v>Felipe</v>
      </c>
      <c r="F808" s="32"/>
      <c r="G808" s="32"/>
      <c r="H808" s="32" t="str">
        <f t="shared" ca="1" si="38"/>
        <v>OpenFuture</v>
      </c>
      <c r="I808" s="32"/>
      <c r="J808" s="125">
        <v>1643</v>
      </c>
      <c r="K808" s="32">
        <v>5</v>
      </c>
      <c r="L808" s="180">
        <v>45413</v>
      </c>
    </row>
    <row r="809" spans="2:12" x14ac:dyDescent="0.3">
      <c r="B809" s="182" t="str">
        <f ca="1">IF(ISNA(VLOOKUP(C809,Cidades!$B$2:$C$306,2,FALSE))= TRUE,"Outros",VLOOKUP(C809,Cidades!$B$2:$C$306,2,FALSE))</f>
        <v>REGIÃO GF - TIJUCAS</v>
      </c>
      <c r="C809" s="32" t="str" cm="1">
        <f t="array" aca="1" ref="C809" ca="1">INDEX(Cidades!$B$2:$B$307, RANDBETWEEN(1,300))</f>
        <v xml:space="preserve">TIJUCAS </v>
      </c>
      <c r="D809" s="218">
        <f t="shared" ca="1" si="36"/>
        <v>339</v>
      </c>
      <c r="E809" s="32" t="str">
        <f t="shared" ca="1" si="37"/>
        <v>Patrícia</v>
      </c>
      <c r="F809" s="32"/>
      <c r="G809" s="32"/>
      <c r="H809" s="32" t="str">
        <f t="shared" ca="1" si="38"/>
        <v>DataLink</v>
      </c>
      <c r="I809" s="32"/>
      <c r="J809" s="125">
        <v>1643</v>
      </c>
      <c r="K809" s="32">
        <v>5</v>
      </c>
      <c r="L809" s="180">
        <v>45413</v>
      </c>
    </row>
    <row r="810" spans="2:12" x14ac:dyDescent="0.3">
      <c r="B810" s="182" t="str">
        <f ca="1">IF(ISNA(VLOOKUP(C810,Cidades!$B$2:$C$306,2,FALSE))= TRUE,"Outros",VLOOKUP(C810,Cidades!$B$2:$C$306,2,FALSE))</f>
        <v>REGIÃO CONCORDIA</v>
      </c>
      <c r="C810" s="32" t="str" cm="1">
        <f t="array" aca="1" ref="C810" ca="1">INDEX(Cidades!$B$2:$B$307, RANDBETWEEN(1,300))</f>
        <v xml:space="preserve">IPIRA </v>
      </c>
      <c r="D810" s="218">
        <f t="shared" ca="1" si="36"/>
        <v>394</v>
      </c>
      <c r="E810" s="32" t="str">
        <f t="shared" ca="1" si="37"/>
        <v>Carolina</v>
      </c>
      <c r="F810" s="32"/>
      <c r="G810" s="32"/>
      <c r="H810" s="32" t="str">
        <f t="shared" ca="1" si="38"/>
        <v>BrightMind</v>
      </c>
      <c r="I810" s="32"/>
      <c r="J810" s="125">
        <v>1643</v>
      </c>
      <c r="K810" s="32">
        <v>5</v>
      </c>
      <c r="L810" s="180">
        <v>45413</v>
      </c>
    </row>
    <row r="811" spans="2:12" x14ac:dyDescent="0.3">
      <c r="B811" s="182" t="str">
        <f ca="1">IF(ISNA(VLOOKUP(C811,Cidades!$B$2:$C$306,2,FALSE))= TRUE,"Outros",VLOOKUP(C811,Cidades!$B$2:$C$306,2,FALSE))</f>
        <v>REGIÃO CHAPECO</v>
      </c>
      <c r="C811" s="32" t="str" cm="1">
        <f t="array" aca="1" ref="C811" ca="1">INDEX(Cidades!$B$2:$B$307, RANDBETWEEN(1,300))</f>
        <v xml:space="preserve">PINHALZINHO </v>
      </c>
      <c r="D811" s="218">
        <f t="shared" ca="1" si="36"/>
        <v>430</v>
      </c>
      <c r="E811" s="32" t="str">
        <f t="shared" ca="1" si="37"/>
        <v>Daniel</v>
      </c>
      <c r="F811" s="32"/>
      <c r="G811" s="32"/>
      <c r="H811" s="32" t="str">
        <f t="shared" ca="1" si="38"/>
        <v>OpenFuture</v>
      </c>
      <c r="I811" s="32"/>
      <c r="J811" s="125">
        <v>1644</v>
      </c>
      <c r="K811" s="32">
        <v>5</v>
      </c>
      <c r="L811" s="180">
        <v>45413</v>
      </c>
    </row>
    <row r="812" spans="2:12" x14ac:dyDescent="0.3">
      <c r="B812" s="182" t="str">
        <f ca="1">IF(ISNA(VLOOKUP(C812,Cidades!$B$2:$C$306,2,FALSE))= TRUE,"Outros",VLOOKUP(C812,Cidades!$B$2:$C$306,2,FALSE))</f>
        <v>REGIÃO RIO DO SUL</v>
      </c>
      <c r="C812" s="32" t="str" cm="1">
        <f t="array" aca="1" ref="C812" ca="1">INDEX(Cidades!$B$2:$B$307, RANDBETWEEN(1,300))</f>
        <v xml:space="preserve">IBIRAMA </v>
      </c>
      <c r="D812" s="218">
        <f t="shared" ca="1" si="36"/>
        <v>204</v>
      </c>
      <c r="E812" s="32" t="str">
        <f t="shared" ca="1" si="37"/>
        <v>Fernanda</v>
      </c>
      <c r="F812" s="32"/>
      <c r="G812" s="32"/>
      <c r="H812" s="32" t="str">
        <f t="shared" ca="1" si="38"/>
        <v>FutureNet</v>
      </c>
      <c r="I812" s="32"/>
      <c r="J812" s="125">
        <v>1644</v>
      </c>
      <c r="K812" s="32">
        <v>5</v>
      </c>
      <c r="L812" s="180">
        <v>45413</v>
      </c>
    </row>
    <row r="813" spans="2:12" x14ac:dyDescent="0.3">
      <c r="B813" s="182" t="str">
        <f ca="1">IF(ISNA(VLOOKUP(C813,Cidades!$B$2:$C$306,2,FALSE))= TRUE,"Outros",VLOOKUP(C813,Cidades!$B$2:$C$306,2,FALSE))</f>
        <v>REGIÃO JOACABA</v>
      </c>
      <c r="C813" s="32" t="str" cm="1">
        <f t="array" aca="1" ref="C813" ca="1">INDEX(Cidades!$B$2:$B$307, RANDBETWEEN(1,300))</f>
        <v xml:space="preserve">VARGEM BONITA </v>
      </c>
      <c r="D813" s="218">
        <f t="shared" ca="1" si="36"/>
        <v>443</v>
      </c>
      <c r="E813" s="32" t="str">
        <f t="shared" ca="1" si="37"/>
        <v>Gustavo</v>
      </c>
      <c r="F813" s="32"/>
      <c r="G813" s="32"/>
      <c r="H813" s="32" t="str">
        <f t="shared" ca="1" si="38"/>
        <v>InovaCorp</v>
      </c>
      <c r="I813" s="32"/>
      <c r="J813" s="125">
        <v>1644</v>
      </c>
      <c r="K813" s="32">
        <v>5</v>
      </c>
      <c r="L813" s="180">
        <v>45413</v>
      </c>
    </row>
    <row r="814" spans="2:12" x14ac:dyDescent="0.3">
      <c r="B814" s="182" t="str">
        <f ca="1">IF(ISNA(VLOOKUP(C814,Cidades!$B$2:$C$306,2,FALSE))= TRUE,"Outros",VLOOKUP(C814,Cidades!$B$2:$C$306,2,FALSE))</f>
        <v>REGIÃO LAGES</v>
      </c>
      <c r="C814" s="32" t="str" cm="1">
        <f t="array" aca="1" ref="C814" ca="1">INDEX(Cidades!$B$2:$B$307, RANDBETWEEN(1,300))</f>
        <v xml:space="preserve">CELSO RAMOS </v>
      </c>
      <c r="D814" s="218">
        <f t="shared" ca="1" si="36"/>
        <v>399</v>
      </c>
      <c r="E814" s="32" t="str">
        <f t="shared" ca="1" si="37"/>
        <v>Beatriz</v>
      </c>
      <c r="F814" s="32"/>
      <c r="G814" s="32"/>
      <c r="H814" s="32" t="str">
        <f t="shared" ca="1" si="38"/>
        <v>SmartWay</v>
      </c>
      <c r="I814" s="32"/>
      <c r="J814" s="125">
        <v>1644</v>
      </c>
      <c r="K814" s="32">
        <v>5</v>
      </c>
      <c r="L814" s="180">
        <v>45413</v>
      </c>
    </row>
    <row r="815" spans="2:12" x14ac:dyDescent="0.3">
      <c r="B815" s="182" t="str">
        <f ca="1">IF(ISNA(VLOOKUP(C815,Cidades!$B$2:$C$306,2,FALSE))= TRUE,"Outros",VLOOKUP(C815,Cidades!$B$2:$C$306,2,FALSE))</f>
        <v>REGIÃO LAGES</v>
      </c>
      <c r="C815" s="32" t="str" cm="1">
        <f t="array" aca="1" ref="C815" ca="1">INDEX(Cidades!$B$2:$B$307, RANDBETWEEN(1,300))</f>
        <v xml:space="preserve">PONTE ALTA </v>
      </c>
      <c r="D815" s="218">
        <f t="shared" ca="1" si="36"/>
        <v>331</v>
      </c>
      <c r="E815" s="32" t="str">
        <f t="shared" ca="1" si="37"/>
        <v>Thiago</v>
      </c>
      <c r="F815" s="32"/>
      <c r="G815" s="32"/>
      <c r="H815" s="32" t="str">
        <f t="shared" ca="1" si="38"/>
        <v>BrightMind</v>
      </c>
      <c r="I815" s="32"/>
      <c r="J815" s="125">
        <v>1644</v>
      </c>
      <c r="K815" s="32">
        <v>5</v>
      </c>
      <c r="L815" s="180">
        <v>45413</v>
      </c>
    </row>
    <row r="816" spans="2:12" x14ac:dyDescent="0.3">
      <c r="B816" s="182" t="str">
        <f ca="1">IF(ISNA(VLOOKUP(C816,Cidades!$B$2:$C$306,2,FALSE))= TRUE,"Outros",VLOOKUP(C816,Cidades!$B$2:$C$306,2,FALSE))</f>
        <v>REGIÃO RIO DO SUL</v>
      </c>
      <c r="C816" s="32" t="str" cm="1">
        <f t="array" aca="1" ref="C816" ca="1">INDEX(Cidades!$B$2:$B$307, RANDBETWEEN(1,300))</f>
        <v xml:space="preserve">PETROLANDIA </v>
      </c>
      <c r="D816" s="218">
        <f t="shared" ca="1" si="36"/>
        <v>218</v>
      </c>
      <c r="E816" s="32" t="str">
        <f t="shared" ca="1" si="37"/>
        <v>Thiago</v>
      </c>
      <c r="F816" s="32"/>
      <c r="G816" s="32"/>
      <c r="H816" s="32" t="str">
        <f t="shared" ca="1" si="38"/>
        <v>NovaTec</v>
      </c>
      <c r="I816" s="32"/>
      <c r="J816" s="125">
        <v>1644</v>
      </c>
      <c r="K816" s="32">
        <v>5</v>
      </c>
      <c r="L816" s="180">
        <v>45413</v>
      </c>
    </row>
    <row r="817" spans="2:12" x14ac:dyDescent="0.3">
      <c r="B817" s="182" t="str">
        <f ca="1">IF(ISNA(VLOOKUP(C817,Cidades!$B$2:$C$306,2,FALSE))= TRUE,"Outros",VLOOKUP(C817,Cidades!$B$2:$C$306,2,FALSE))</f>
        <v>REGIÃO SESCON SUL - NOVA VENEZA</v>
      </c>
      <c r="C817" s="32" t="str" cm="1">
        <f t="array" aca="1" ref="C817" ca="1">INDEX(Cidades!$B$2:$B$307, RANDBETWEEN(1,300))</f>
        <v xml:space="preserve">NOVA VENEZA </v>
      </c>
      <c r="D817" s="218">
        <f t="shared" ca="1" si="36"/>
        <v>242</v>
      </c>
      <c r="E817" s="32" t="str">
        <f t="shared" ca="1" si="37"/>
        <v>Carolina</v>
      </c>
      <c r="F817" s="32"/>
      <c r="G817" s="32"/>
      <c r="H817" s="32" t="str">
        <f t="shared" ca="1" si="38"/>
        <v>InovaCorp</v>
      </c>
      <c r="I817" s="32"/>
      <c r="J817" s="125">
        <v>1644</v>
      </c>
      <c r="K817" s="32">
        <v>5</v>
      </c>
      <c r="L817" s="180">
        <v>45413</v>
      </c>
    </row>
    <row r="818" spans="2:12" x14ac:dyDescent="0.3">
      <c r="B818" s="182" t="str">
        <f ca="1">IF(ISNA(VLOOKUP(C818,Cidades!$B$2:$C$306,2,FALSE))= TRUE,"Outros",VLOOKUP(C818,Cidades!$B$2:$C$306,2,FALSE))</f>
        <v>REGIÃO BRUSQUE</v>
      </c>
      <c r="C818" s="32" t="str" cm="1">
        <f t="array" aca="1" ref="C818" ca="1">INDEX(Cidades!$B$2:$B$307, RANDBETWEEN(1,300))</f>
        <v xml:space="preserve">BOTUVERA </v>
      </c>
      <c r="D818" s="218">
        <f t="shared" ca="1" si="36"/>
        <v>189</v>
      </c>
      <c r="E818" s="32" t="str">
        <f t="shared" ca="1" si="37"/>
        <v>Patrícia</v>
      </c>
      <c r="F818" s="32"/>
      <c r="G818" s="32"/>
      <c r="H818" s="32" t="str">
        <f t="shared" ca="1" si="38"/>
        <v>ClearVision</v>
      </c>
      <c r="I818" s="32"/>
      <c r="J818" s="125">
        <v>1644</v>
      </c>
      <c r="K818" s="32">
        <v>5</v>
      </c>
      <c r="L818" s="180">
        <v>45413</v>
      </c>
    </row>
    <row r="819" spans="2:12" x14ac:dyDescent="0.3">
      <c r="B819" s="182" t="str">
        <f ca="1">IF(ISNA(VLOOKUP(C819,Cidades!$B$2:$C$306,2,FALSE))= TRUE,"Outros",VLOOKUP(C819,Cidades!$B$2:$C$306,2,FALSE))</f>
        <v>REGIÃO RIO DO SUL</v>
      </c>
      <c r="C819" s="32" t="str" cm="1">
        <f t="array" aca="1" ref="C819" ca="1">INDEX(Cidades!$B$2:$B$307, RANDBETWEEN(1,300))</f>
        <v xml:space="preserve">IMBUIA </v>
      </c>
      <c r="D819" s="218">
        <f t="shared" ca="1" si="36"/>
        <v>291</v>
      </c>
      <c r="E819" s="32" t="str">
        <f t="shared" ca="1" si="37"/>
        <v>Fernanda</v>
      </c>
      <c r="F819" s="32"/>
      <c r="G819" s="32"/>
      <c r="H819" s="32" t="str">
        <f t="shared" ca="1" si="38"/>
        <v>LifeCorp</v>
      </c>
      <c r="I819" s="32"/>
      <c r="J819" s="125">
        <v>1644</v>
      </c>
      <c r="K819" s="32">
        <v>5</v>
      </c>
      <c r="L819" s="180">
        <v>45413</v>
      </c>
    </row>
    <row r="820" spans="2:12" x14ac:dyDescent="0.3">
      <c r="B820" s="182" t="str">
        <f ca="1">IF(ISNA(VLOOKUP(C820,Cidades!$B$2:$C$306,2,FALSE))= TRUE,"Outros",VLOOKUP(C820,Cidades!$B$2:$C$306,2,FALSE))</f>
        <v>REGIÃO GF  - GAROPABA</v>
      </c>
      <c r="C820" s="32" t="str" cm="1">
        <f t="array" aca="1" ref="C820" ca="1">INDEX(Cidades!$B$2:$B$307, RANDBETWEEN(1,300))</f>
        <v xml:space="preserve">GAROPABA </v>
      </c>
      <c r="D820" s="218">
        <f t="shared" ca="1" si="36"/>
        <v>235</v>
      </c>
      <c r="E820" s="32" t="str">
        <f t="shared" ca="1" si="37"/>
        <v>Juliana</v>
      </c>
      <c r="F820" s="32"/>
      <c r="G820" s="32"/>
      <c r="H820" s="32" t="str">
        <f t="shared" ca="1" si="38"/>
        <v>BlueWave</v>
      </c>
      <c r="I820" s="32"/>
      <c r="J820" s="125">
        <v>1644</v>
      </c>
      <c r="K820" s="32">
        <v>5</v>
      </c>
      <c r="L820" s="180">
        <v>45413</v>
      </c>
    </row>
    <row r="821" spans="2:12" x14ac:dyDescent="0.3">
      <c r="B821" s="182" t="str">
        <f ca="1">IF(ISNA(VLOOKUP(C821,Cidades!$B$2:$C$306,2,FALSE))= TRUE,"Outros",VLOOKUP(C821,Cidades!$B$2:$C$306,2,FALSE))</f>
        <v>REGIÃO SESCON SUL - TREZE DE MAIO</v>
      </c>
      <c r="C821" s="32" t="str" cm="1">
        <f t="array" aca="1" ref="C821" ca="1">INDEX(Cidades!$B$2:$B$307, RANDBETWEEN(1,300))</f>
        <v xml:space="preserve">TREZE DE MAIO </v>
      </c>
      <c r="D821" s="218">
        <f t="shared" ca="1" si="36"/>
        <v>428</v>
      </c>
      <c r="E821" s="32" t="str">
        <f t="shared" ca="1" si="37"/>
        <v>Carla</v>
      </c>
      <c r="F821" s="32"/>
      <c r="G821" s="32"/>
      <c r="H821" s="32" t="str">
        <f t="shared" ca="1" si="38"/>
        <v>BrightMind</v>
      </c>
      <c r="I821" s="32"/>
      <c r="J821" s="125">
        <v>1644</v>
      </c>
      <c r="K821" s="32">
        <v>5</v>
      </c>
      <c r="L821" s="180">
        <v>45413</v>
      </c>
    </row>
    <row r="822" spans="2:12" x14ac:dyDescent="0.3">
      <c r="B822" s="182" t="str">
        <f ca="1">IF(ISNA(VLOOKUP(C822,Cidades!$B$2:$C$306,2,FALSE))= TRUE,"Outros",VLOOKUP(C822,Cidades!$B$2:$C$306,2,FALSE))</f>
        <v>REGIÃO SMO</v>
      </c>
      <c r="C822" s="32" t="str" cm="1">
        <f t="array" aca="1" ref="C822" ca="1">INDEX(Cidades!$B$2:$B$307, RANDBETWEEN(1,300))</f>
        <v xml:space="preserve">SANTA HELENA </v>
      </c>
      <c r="D822" s="218">
        <f t="shared" ca="1" si="36"/>
        <v>252</v>
      </c>
      <c r="E822" s="32" t="str">
        <f t="shared" ca="1" si="37"/>
        <v>Ana</v>
      </c>
      <c r="F822" s="32"/>
      <c r="G822" s="32"/>
      <c r="H822" s="32" t="str">
        <f t="shared" ca="1" si="38"/>
        <v>DataLink</v>
      </c>
      <c r="I822" s="32"/>
      <c r="J822" s="125">
        <v>1644</v>
      </c>
      <c r="K822" s="32">
        <v>5</v>
      </c>
      <c r="L822" s="180">
        <v>45413</v>
      </c>
    </row>
    <row r="823" spans="2:12" x14ac:dyDescent="0.3">
      <c r="B823" s="182" t="str">
        <f ca="1">IF(ISNA(VLOOKUP(C823,Cidades!$B$2:$C$306,2,FALSE))= TRUE,"Outros",VLOOKUP(C823,Cidades!$B$2:$C$306,2,FALSE))</f>
        <v>REGIÃO JOACABA</v>
      </c>
      <c r="C823" s="32" t="str" cm="1">
        <f t="array" aca="1" ref="C823" ca="1">INDEX(Cidades!$B$2:$B$307, RANDBETWEEN(1,300))</f>
        <v xml:space="preserve">ERVAL VELHO </v>
      </c>
      <c r="D823" s="218">
        <f t="shared" ca="1" si="36"/>
        <v>352</v>
      </c>
      <c r="E823" s="32" t="str">
        <f t="shared" ca="1" si="37"/>
        <v>Larissa</v>
      </c>
      <c r="F823" s="32"/>
      <c r="G823" s="32"/>
      <c r="H823" s="32" t="str">
        <f t="shared" ca="1" si="38"/>
        <v>FastMove</v>
      </c>
      <c r="I823" s="32"/>
      <c r="J823" s="125">
        <v>1644</v>
      </c>
      <c r="K823" s="32">
        <v>5</v>
      </c>
      <c r="L823" s="180">
        <v>45413</v>
      </c>
    </row>
    <row r="824" spans="2:12" x14ac:dyDescent="0.3">
      <c r="B824" s="182" t="str">
        <f ca="1">IF(ISNA(VLOOKUP(C824,Cidades!$B$2:$C$306,2,FALSE))= TRUE,"Outros",VLOOKUP(C824,Cidades!$B$2:$C$306,2,FALSE))</f>
        <v>REGIÃO LAGES</v>
      </c>
      <c r="C824" s="32" t="str" cm="1">
        <f t="array" aca="1" ref="C824" ca="1">INDEX(Cidades!$B$2:$B$307, RANDBETWEEN(1,300))</f>
        <v xml:space="preserve">ADBON BATISTA </v>
      </c>
      <c r="D824" s="218">
        <f t="shared" ca="1" si="36"/>
        <v>430</v>
      </c>
      <c r="E824" s="32" t="str">
        <f t="shared" ca="1" si="37"/>
        <v>Daniel</v>
      </c>
      <c r="F824" s="32"/>
      <c r="G824" s="32"/>
      <c r="H824" s="32" t="str">
        <f t="shared" ca="1" si="38"/>
        <v>MaxiSolutions</v>
      </c>
      <c r="I824" s="32"/>
      <c r="J824" s="125">
        <v>1644</v>
      </c>
      <c r="K824" s="32">
        <v>5</v>
      </c>
      <c r="L824" s="180">
        <v>45413</v>
      </c>
    </row>
    <row r="825" spans="2:12" x14ac:dyDescent="0.3">
      <c r="B825" s="182" t="str">
        <f ca="1">IF(ISNA(VLOOKUP(C825,Cidades!$B$2:$C$306,2,FALSE))= TRUE,"Outros",VLOOKUP(C825,Cidades!$B$2:$C$306,2,FALSE))</f>
        <v>REGIÃO BNU - DOUTOR PEDRINHO</v>
      </c>
      <c r="C825" s="32" t="str" cm="1">
        <f t="array" aca="1" ref="C825" ca="1">INDEX(Cidades!$B$2:$B$307, RANDBETWEEN(1,300))</f>
        <v xml:space="preserve">DOUTOR PEDRINHO </v>
      </c>
      <c r="D825" s="218">
        <f t="shared" ca="1" si="36"/>
        <v>362</v>
      </c>
      <c r="E825" s="32" t="str">
        <f t="shared" ca="1" si="37"/>
        <v>Patrícia</v>
      </c>
      <c r="F825" s="32"/>
      <c r="G825" s="32"/>
      <c r="H825" s="32" t="str">
        <f t="shared" ca="1" si="38"/>
        <v>NewAge</v>
      </c>
      <c r="I825" s="32"/>
      <c r="J825" s="125">
        <v>1644</v>
      </c>
      <c r="K825" s="32">
        <v>5</v>
      </c>
      <c r="L825" s="180">
        <v>45413</v>
      </c>
    </row>
    <row r="826" spans="2:12" x14ac:dyDescent="0.3">
      <c r="B826" s="182" t="str">
        <f ca="1">IF(ISNA(VLOOKUP(C826,Cidades!$B$2:$C$306,2,FALSE))= TRUE,"Outros",VLOOKUP(C826,Cidades!$B$2:$C$306,2,FALSE))</f>
        <v>REGIÃO CONCORDIA</v>
      </c>
      <c r="C826" s="32" t="str" cm="1">
        <f t="array" aca="1" ref="C826" ca="1">INDEX(Cidades!$B$2:$B$307, RANDBETWEEN(1,300))</f>
        <v xml:space="preserve">SEARA </v>
      </c>
      <c r="D826" s="218">
        <f t="shared" ca="1" si="36"/>
        <v>370</v>
      </c>
      <c r="E826" s="32" t="str">
        <f t="shared" ca="1" si="37"/>
        <v>Gustavo</v>
      </c>
      <c r="F826" s="32"/>
      <c r="G826" s="32"/>
      <c r="H826" s="32" t="str">
        <f t="shared" ca="1" si="38"/>
        <v>SkySolutions</v>
      </c>
      <c r="I826" s="32"/>
      <c r="J826" s="125">
        <v>1644</v>
      </c>
      <c r="K826" s="32">
        <v>5</v>
      </c>
      <c r="L826" s="180">
        <v>45413</v>
      </c>
    </row>
    <row r="827" spans="2:12" x14ac:dyDescent="0.3">
      <c r="B827" s="182" t="str">
        <f ca="1">IF(ISNA(VLOOKUP(C827,Cidades!$B$2:$C$306,2,FALSE))= TRUE,"Outros",VLOOKUP(C827,Cidades!$B$2:$C$306,2,FALSE))</f>
        <v>REGIÃO CONCORDIA</v>
      </c>
      <c r="C827" s="32" t="str" cm="1">
        <f t="array" aca="1" ref="C827" ca="1">INDEX(Cidades!$B$2:$B$307, RANDBETWEEN(1,300))</f>
        <v xml:space="preserve">LINDOIA DO SUL </v>
      </c>
      <c r="D827" s="218">
        <f t="shared" ca="1" si="36"/>
        <v>154</v>
      </c>
      <c r="E827" s="32" t="str">
        <f t="shared" ca="1" si="37"/>
        <v>Pedro</v>
      </c>
      <c r="F827" s="32"/>
      <c r="G827" s="32"/>
      <c r="H827" s="32" t="str">
        <f t="shared" ca="1" si="38"/>
        <v>InfoPlus</v>
      </c>
      <c r="I827" s="32"/>
      <c r="J827" s="125">
        <v>1644</v>
      </c>
      <c r="K827" s="32">
        <v>5</v>
      </c>
      <c r="L827" s="180">
        <v>45413</v>
      </c>
    </row>
    <row r="828" spans="2:12" x14ac:dyDescent="0.3">
      <c r="B828" s="182" t="str">
        <f ca="1">IF(ISNA(VLOOKUP(C828,Cidades!$B$2:$C$306,2,FALSE))= TRUE,"Outros",VLOOKUP(C828,Cidades!$B$2:$C$306,2,FALSE))</f>
        <v>REGIÃO VIDEIRA</v>
      </c>
      <c r="C828" s="32" t="str" cm="1">
        <f t="array" aca="1" ref="C828" ca="1">INDEX(Cidades!$B$2:$B$307, RANDBETWEEN(1,300))</f>
        <v xml:space="preserve">PINHEIRO PRETO </v>
      </c>
      <c r="D828" s="218">
        <f t="shared" ca="1" si="36"/>
        <v>244</v>
      </c>
      <c r="E828" s="32" t="str">
        <f t="shared" ca="1" si="37"/>
        <v>Marcos</v>
      </c>
      <c r="F828" s="32"/>
      <c r="G828" s="32"/>
      <c r="H828" s="32" t="str">
        <f t="shared" ca="1" si="38"/>
        <v>SmartWay</v>
      </c>
      <c r="I828" s="32"/>
      <c r="J828" s="125">
        <v>1644</v>
      </c>
      <c r="K828" s="32">
        <v>5</v>
      </c>
      <c r="L828" s="180">
        <v>45413</v>
      </c>
    </row>
    <row r="829" spans="2:12" x14ac:dyDescent="0.3">
      <c r="B829" s="182" t="str">
        <f ca="1">IF(ISNA(VLOOKUP(C829,Cidades!$B$2:$C$306,2,FALSE))= TRUE,"Outros",VLOOKUP(C829,Cidades!$B$2:$C$306,2,FALSE))</f>
        <v>REGIÃO SESCON SUL - TIMBE DO SUL</v>
      </c>
      <c r="C829" s="32" t="str" cm="1">
        <f t="array" aca="1" ref="C829" ca="1">INDEX(Cidades!$B$2:$B$307, RANDBETWEEN(1,300))</f>
        <v xml:space="preserve">TIMBE DO SUL </v>
      </c>
      <c r="D829" s="218">
        <f t="shared" ca="1" si="36"/>
        <v>418</v>
      </c>
      <c r="E829" s="32" t="str">
        <f t="shared" ca="1" si="37"/>
        <v>Paulo</v>
      </c>
      <c r="F829" s="32"/>
      <c r="G829" s="32"/>
      <c r="H829" s="32" t="str">
        <f t="shared" ca="1" si="38"/>
        <v>ClearVision</v>
      </c>
      <c r="I829" s="32"/>
      <c r="J829" s="125">
        <v>1644</v>
      </c>
      <c r="K829" s="32">
        <v>5</v>
      </c>
      <c r="L829" s="180">
        <v>45413</v>
      </c>
    </row>
    <row r="830" spans="2:12" x14ac:dyDescent="0.3">
      <c r="B830" s="182" t="str">
        <f ca="1">IF(ISNA(VLOOKUP(C830,Cidades!$B$2:$C$306,2,FALSE))= TRUE,"Outros",VLOOKUP(C830,Cidades!$B$2:$C$306,2,FALSE))</f>
        <v>REGIÃO LAGES</v>
      </c>
      <c r="C830" s="32" t="str" cm="1">
        <f t="array" aca="1" ref="C830" ca="1">INDEX(Cidades!$B$2:$B$307, RANDBETWEEN(1,300))</f>
        <v xml:space="preserve">LAGES </v>
      </c>
      <c r="D830" s="218">
        <f t="shared" ca="1" si="36"/>
        <v>459</v>
      </c>
      <c r="E830" s="32" t="str">
        <f t="shared" ca="1" si="37"/>
        <v>Beatriz</v>
      </c>
      <c r="F830" s="32"/>
      <c r="G830" s="32"/>
      <c r="H830" s="32" t="str">
        <f t="shared" ca="1" si="38"/>
        <v>NextLevel</v>
      </c>
      <c r="I830" s="32"/>
      <c r="J830" s="125">
        <v>1644</v>
      </c>
      <c r="K830" s="32">
        <v>5</v>
      </c>
      <c r="L830" s="180">
        <v>45413</v>
      </c>
    </row>
    <row r="831" spans="2:12" x14ac:dyDescent="0.3">
      <c r="B831" s="182" t="str">
        <f ca="1">IF(ISNA(VLOOKUP(C831,Cidades!$B$2:$C$306,2,FALSE))= TRUE,"Outros",VLOOKUP(C831,Cidades!$B$2:$C$306,2,FALSE))</f>
        <v>REGIÃO JARAGUA DO SUL</v>
      </c>
      <c r="C831" s="32" t="str" cm="1">
        <f t="array" aca="1" ref="C831" ca="1">INDEX(Cidades!$B$2:$B$307, RANDBETWEEN(1,300))</f>
        <v xml:space="preserve">GUARAMIRIM </v>
      </c>
      <c r="D831" s="218">
        <f t="shared" ca="1" si="36"/>
        <v>386</v>
      </c>
      <c r="E831" s="32" t="str">
        <f t="shared" ca="1" si="37"/>
        <v>Rafael</v>
      </c>
      <c r="F831" s="32"/>
      <c r="G831" s="32"/>
      <c r="H831" s="32" t="str">
        <f t="shared" ca="1" si="38"/>
        <v>BlueWave</v>
      </c>
      <c r="I831" s="32"/>
      <c r="J831" s="125">
        <v>1644</v>
      </c>
      <c r="K831" s="32">
        <v>5</v>
      </c>
      <c r="L831" s="180">
        <v>45413</v>
      </c>
    </row>
    <row r="832" spans="2:12" x14ac:dyDescent="0.3">
      <c r="B832" s="182" t="str">
        <f ca="1">IF(ISNA(VLOOKUP(C832,Cidades!$B$2:$C$306,2,FALSE))= TRUE,"Outros",VLOOKUP(C832,Cidades!$B$2:$C$306,2,FALSE))</f>
        <v>REGIÃO SESCON SUL - SIDERÓPOLIS</v>
      </c>
      <c r="C832" s="32" t="str" cm="1">
        <f t="array" aca="1" ref="C832" ca="1">INDEX(Cidades!$B$2:$B$307, RANDBETWEEN(1,300))</f>
        <v xml:space="preserve">SIDERÓPOLIS </v>
      </c>
      <c r="D832" s="218">
        <f t="shared" ca="1" si="36"/>
        <v>430</v>
      </c>
      <c r="E832" s="32" t="str">
        <f t="shared" ca="1" si="37"/>
        <v>Thiago</v>
      </c>
      <c r="F832" s="32"/>
      <c r="G832" s="32"/>
      <c r="H832" s="32" t="str">
        <f t="shared" ca="1" si="38"/>
        <v>NovaTec</v>
      </c>
      <c r="I832" s="32"/>
      <c r="J832" s="125">
        <v>1644</v>
      </c>
      <c r="K832" s="32">
        <v>5</v>
      </c>
      <c r="L832" s="180">
        <v>45413</v>
      </c>
    </row>
    <row r="833" spans="2:12" x14ac:dyDescent="0.3">
      <c r="B833" s="182" t="str">
        <f ca="1">IF(ISNA(VLOOKUP(C833,Cidades!$B$2:$C$306,2,FALSE))= TRUE,"Outros",VLOOKUP(C833,Cidades!$B$2:$C$306,2,FALSE))</f>
        <v>REGIÃO SESCON SUL - ARMAZEM</v>
      </c>
      <c r="C833" s="32" t="str" cm="1">
        <f t="array" aca="1" ref="C833" ca="1">INDEX(Cidades!$B$2:$B$307, RANDBETWEEN(1,300))</f>
        <v xml:space="preserve">ARMAZEM </v>
      </c>
      <c r="D833" s="218">
        <f t="shared" ca="1" si="36"/>
        <v>277</v>
      </c>
      <c r="E833" s="32" t="str">
        <f t="shared" ca="1" si="37"/>
        <v>Rafael</v>
      </c>
      <c r="F833" s="32"/>
      <c r="G833" s="32"/>
      <c r="H833" s="32" t="str">
        <f t="shared" ca="1" si="38"/>
        <v>BrightMind</v>
      </c>
      <c r="I833" s="32"/>
      <c r="J833" s="125">
        <v>1644</v>
      </c>
      <c r="K833" s="32">
        <v>5</v>
      </c>
      <c r="L833" s="180">
        <v>45413</v>
      </c>
    </row>
    <row r="834" spans="2:12" x14ac:dyDescent="0.3">
      <c r="B834" s="182" t="str">
        <f ca="1">IF(ISNA(VLOOKUP(C834,Cidades!$B$2:$C$306,2,FALSE))= TRUE,"Outros",VLOOKUP(C834,Cidades!$B$2:$C$306,2,FALSE))</f>
        <v>REGIÃO GF - SÃO BONIFACIO</v>
      </c>
      <c r="C834" s="32" t="str" cm="1">
        <f t="array" aca="1" ref="C834" ca="1">INDEX(Cidades!$B$2:$B$307, RANDBETWEEN(1,300))</f>
        <v xml:space="preserve">SAO BONIFACIO </v>
      </c>
      <c r="D834" s="218">
        <f t="shared" ca="1" si="36"/>
        <v>364</v>
      </c>
      <c r="E834" s="32" t="str">
        <f t="shared" ca="1" si="37"/>
        <v>Marcos</v>
      </c>
      <c r="F834" s="32"/>
      <c r="G834" s="32"/>
      <c r="H834" s="32" t="str">
        <f t="shared" ca="1" si="38"/>
        <v>BlueWave</v>
      </c>
      <c r="I834" s="32"/>
      <c r="J834" s="125">
        <v>1656</v>
      </c>
      <c r="K834" s="32">
        <v>6</v>
      </c>
      <c r="L834" s="180">
        <v>45444</v>
      </c>
    </row>
    <row r="835" spans="2:12" x14ac:dyDescent="0.3">
      <c r="B835" s="182" t="str">
        <f ca="1">IF(ISNA(VLOOKUP(C835,Cidades!$B$2:$C$306,2,FALSE))= TRUE,"Outros",VLOOKUP(C835,Cidades!$B$2:$C$306,2,FALSE))</f>
        <v>REGIÃO GF - RANCHO QUEIMADO</v>
      </c>
      <c r="C835" s="32" t="str" cm="1">
        <f t="array" aca="1" ref="C835" ca="1">INDEX(Cidades!$B$2:$B$307, RANDBETWEEN(1,300))</f>
        <v xml:space="preserve">RANCHO QUEIMADO </v>
      </c>
      <c r="D835" s="218">
        <f t="shared" ca="1" si="36"/>
        <v>383</v>
      </c>
      <c r="E835" s="32" t="str">
        <f t="shared" ca="1" si="37"/>
        <v>Beatriz</v>
      </c>
      <c r="F835" s="32"/>
      <c r="G835" s="32"/>
      <c r="H835" s="32" t="str">
        <f t="shared" ca="1" si="38"/>
        <v>SkySolutions</v>
      </c>
      <c r="I835" s="32"/>
      <c r="J835" s="125">
        <v>1656</v>
      </c>
      <c r="K835" s="32">
        <v>6</v>
      </c>
      <c r="L835" s="180">
        <v>45444</v>
      </c>
    </row>
    <row r="836" spans="2:12" x14ac:dyDescent="0.3">
      <c r="B836" s="182" t="str">
        <f ca="1">IF(ISNA(VLOOKUP(C836,Cidades!$B$2:$C$306,2,FALSE))= TRUE,"Outros",VLOOKUP(C836,Cidades!$B$2:$C$306,2,FALSE))</f>
        <v>REGIÃO LAGES</v>
      </c>
      <c r="C836" s="32" t="str" cm="1">
        <f t="array" aca="1" ref="C836" ca="1">INDEX(Cidades!$B$2:$B$307, RANDBETWEEN(1,300))</f>
        <v xml:space="preserve">CAMPO BELO DO SUL </v>
      </c>
      <c r="D836" s="218">
        <f t="shared" ref="D836:D899" ca="1" si="39">RANDBETWEEN(149.9,459.9)</f>
        <v>214</v>
      </c>
      <c r="E836" s="32" t="str">
        <f t="shared" ref="E836:E899" ca="1" si="40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Gustavo</v>
      </c>
      <c r="F836" s="32"/>
      <c r="G836" s="32"/>
      <c r="H836" s="32" t="str">
        <f t="shared" ref="H836:H899" ca="1" si="41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ClearVision</v>
      </c>
      <c r="I836" s="32"/>
      <c r="J836" s="125">
        <v>1656</v>
      </c>
      <c r="K836" s="32">
        <v>6</v>
      </c>
      <c r="L836" s="180">
        <v>45444</v>
      </c>
    </row>
    <row r="837" spans="2:12" x14ac:dyDescent="0.3">
      <c r="B837" s="182" t="str">
        <f ca="1">IF(ISNA(VLOOKUP(C837,Cidades!$B$2:$C$306,2,FALSE))= TRUE,"Outros",VLOOKUP(C837,Cidades!$B$2:$C$306,2,FALSE))</f>
        <v>REGIÃO CACADOR</v>
      </c>
      <c r="C837" s="32" t="str" cm="1">
        <f t="array" aca="1" ref="C837" ca="1">INDEX(Cidades!$B$2:$B$307, RANDBETWEEN(1,300))</f>
        <v xml:space="preserve">RIO DAS ANTAS </v>
      </c>
      <c r="D837" s="218">
        <f t="shared" ca="1" si="39"/>
        <v>384</v>
      </c>
      <c r="E837" s="32" t="str">
        <f t="shared" ca="1" si="40"/>
        <v>Patrícia</v>
      </c>
      <c r="F837" s="32"/>
      <c r="G837" s="32"/>
      <c r="H837" s="32" t="str">
        <f t="shared" ca="1" si="41"/>
        <v>SecureNet</v>
      </c>
      <c r="I837" s="32"/>
      <c r="J837" s="125">
        <v>1656</v>
      </c>
      <c r="K837" s="32">
        <v>6</v>
      </c>
      <c r="L837" s="180">
        <v>45444</v>
      </c>
    </row>
    <row r="838" spans="2:12" x14ac:dyDescent="0.3">
      <c r="B838" s="182" t="str">
        <f ca="1">IF(ISNA(VLOOKUP(C838,Cidades!$B$2:$C$306,2,FALSE))= TRUE,"Outros",VLOOKUP(C838,Cidades!$B$2:$C$306,2,FALSE))</f>
        <v>REGIÃO BALNEARIO CAMBORIU</v>
      </c>
      <c r="C838" s="32" t="str" cm="1">
        <f t="array" aca="1" ref="C838" ca="1">INDEX(Cidades!$B$2:$B$307, RANDBETWEEN(1,300))</f>
        <v xml:space="preserve">BALNEARIO CAMBORIU </v>
      </c>
      <c r="D838" s="218">
        <f t="shared" ca="1" si="39"/>
        <v>297</v>
      </c>
      <c r="E838" s="32" t="str">
        <f t="shared" ca="1" si="40"/>
        <v>Ana</v>
      </c>
      <c r="F838" s="32"/>
      <c r="G838" s="32"/>
      <c r="H838" s="32" t="str">
        <f t="shared" ca="1" si="41"/>
        <v>NovaTec</v>
      </c>
      <c r="I838" s="32"/>
      <c r="J838" s="125">
        <v>1656</v>
      </c>
      <c r="K838" s="32">
        <v>6</v>
      </c>
      <c r="L838" s="180">
        <v>45444</v>
      </c>
    </row>
    <row r="839" spans="2:12" x14ac:dyDescent="0.3">
      <c r="B839" s="182" t="str">
        <f ca="1">IF(ISNA(VLOOKUP(C839,Cidades!$B$2:$C$306,2,FALSE))= TRUE,"Outros",VLOOKUP(C839,Cidades!$B$2:$C$306,2,FALSE))</f>
        <v>REGIÃO SESCON SUL - TREVISO</v>
      </c>
      <c r="C839" s="32" t="str" cm="1">
        <f t="array" aca="1" ref="C839" ca="1">INDEX(Cidades!$B$2:$B$307, RANDBETWEEN(1,300))</f>
        <v xml:space="preserve">TREVISO </v>
      </c>
      <c r="D839" s="218">
        <f t="shared" ca="1" si="39"/>
        <v>190</v>
      </c>
      <c r="E839" s="32" t="str">
        <f t="shared" ca="1" si="40"/>
        <v>Beatriz</v>
      </c>
      <c r="F839" s="32"/>
      <c r="G839" s="32"/>
      <c r="H839" s="32" t="str">
        <f t="shared" ca="1" si="41"/>
        <v>PrimeSoft</v>
      </c>
      <c r="I839" s="32"/>
      <c r="J839" s="125">
        <v>1656</v>
      </c>
      <c r="K839" s="32">
        <v>6</v>
      </c>
      <c r="L839" s="180">
        <v>45444</v>
      </c>
    </row>
    <row r="840" spans="2:12" x14ac:dyDescent="0.3">
      <c r="B840" s="182" t="str">
        <f ca="1">IF(ISNA(VLOOKUP(C840,Cidades!$B$2:$C$306,2,FALSE))= TRUE,"Outros",VLOOKUP(C840,Cidades!$B$2:$C$306,2,FALSE))</f>
        <v>REGIÃO CHAPECO</v>
      </c>
      <c r="C840" s="32" t="str" cm="1">
        <f t="array" aca="1" ref="C840" ca="1">INDEX(Cidades!$B$2:$B$307, RANDBETWEEN(1,300))</f>
        <v xml:space="preserve">CHAPECO </v>
      </c>
      <c r="D840" s="218">
        <f t="shared" ca="1" si="39"/>
        <v>417</v>
      </c>
      <c r="E840" s="32" t="str">
        <f t="shared" ca="1" si="40"/>
        <v>Camila</v>
      </c>
      <c r="F840" s="32"/>
      <c r="G840" s="32"/>
      <c r="H840" s="32" t="str">
        <f t="shared" ca="1" si="41"/>
        <v>NewAge</v>
      </c>
      <c r="I840" s="32"/>
      <c r="J840" s="125">
        <v>1656</v>
      </c>
      <c r="K840" s="32">
        <v>6</v>
      </c>
      <c r="L840" s="180">
        <v>45444</v>
      </c>
    </row>
    <row r="841" spans="2:12" x14ac:dyDescent="0.3">
      <c r="B841" s="182" t="str">
        <f ca="1">IF(ISNA(VLOOKUP(C841,Cidades!$B$2:$C$306,2,FALSE))= TRUE,"Outros",VLOOKUP(C841,Cidades!$B$2:$C$306,2,FALSE))</f>
        <v>REGIÃO JARAGUA DO SUL</v>
      </c>
      <c r="C841" s="32" t="str" cm="1">
        <f t="array" aca="1" ref="C841" ca="1">INDEX(Cidades!$B$2:$B$307, RANDBETWEEN(1,300))</f>
        <v xml:space="preserve">GUARAMIRIM </v>
      </c>
      <c r="D841" s="218">
        <f t="shared" ca="1" si="39"/>
        <v>401</v>
      </c>
      <c r="E841" s="32" t="str">
        <f t="shared" ca="1" si="40"/>
        <v>Isabela</v>
      </c>
      <c r="F841" s="32"/>
      <c r="G841" s="32"/>
      <c r="H841" s="32" t="str">
        <f t="shared" ca="1" si="41"/>
        <v>SmartWay</v>
      </c>
      <c r="I841" s="32"/>
      <c r="J841" s="125">
        <v>1656</v>
      </c>
      <c r="K841" s="32">
        <v>6</v>
      </c>
      <c r="L841" s="180">
        <v>45444</v>
      </c>
    </row>
    <row r="842" spans="2:12" x14ac:dyDescent="0.3">
      <c r="B842" s="182" t="str">
        <f ca="1">IF(ISNA(VLOOKUP(C842,Cidades!$B$2:$C$306,2,FALSE))= TRUE,"Outros",VLOOKUP(C842,Cidades!$B$2:$C$306,2,FALSE))</f>
        <v>REGIÃO CHAPECO</v>
      </c>
      <c r="C842" s="32" t="str" cm="1">
        <f t="array" aca="1" ref="C842" ca="1">INDEX(Cidades!$B$2:$B$307, RANDBETWEEN(1,300))</f>
        <v xml:space="preserve">JARDINOPOLIS </v>
      </c>
      <c r="D842" s="218">
        <f t="shared" ca="1" si="39"/>
        <v>330</v>
      </c>
      <c r="E842" s="32" t="str">
        <f t="shared" ca="1" si="40"/>
        <v>Isabela</v>
      </c>
      <c r="F842" s="32"/>
      <c r="G842" s="32"/>
      <c r="H842" s="32" t="str">
        <f t="shared" ca="1" si="41"/>
        <v>InfoPlus</v>
      </c>
      <c r="I842" s="32"/>
      <c r="J842" s="125">
        <v>1656</v>
      </c>
      <c r="K842" s="32">
        <v>6</v>
      </c>
      <c r="L842" s="180">
        <v>45444</v>
      </c>
    </row>
    <row r="843" spans="2:12" x14ac:dyDescent="0.3">
      <c r="B843" s="182" t="str">
        <f ca="1">IF(ISNA(VLOOKUP(C843,Cidades!$B$2:$C$306,2,FALSE))= TRUE,"Outros",VLOOKUP(C843,Cidades!$B$2:$C$306,2,FALSE))</f>
        <v>REGIÃO RIO DO SUL</v>
      </c>
      <c r="C843" s="32" t="str" cm="1">
        <f t="array" aca="1" ref="C843" ca="1">INDEX(Cidades!$B$2:$B$307, RANDBETWEEN(1,300))</f>
        <v xml:space="preserve">RIO DO OESTE </v>
      </c>
      <c r="D843" s="218">
        <f t="shared" ca="1" si="39"/>
        <v>251</v>
      </c>
      <c r="E843" s="32" t="str">
        <f t="shared" ca="1" si="40"/>
        <v>Ricardo</v>
      </c>
      <c r="F843" s="32"/>
      <c r="G843" s="32"/>
      <c r="H843" s="32" t="str">
        <f t="shared" ca="1" si="41"/>
        <v>PrimeSoft</v>
      </c>
      <c r="I843" s="32"/>
      <c r="J843" s="125">
        <v>1656</v>
      </c>
      <c r="K843" s="32">
        <v>6</v>
      </c>
      <c r="L843" s="180">
        <v>45444</v>
      </c>
    </row>
    <row r="844" spans="2:12" x14ac:dyDescent="0.3">
      <c r="B844" s="182" t="str">
        <f ca="1">IF(ISNA(VLOOKUP(C844,Cidades!$B$2:$C$306,2,FALSE))= TRUE,"Outros",VLOOKUP(C844,Cidades!$B$2:$C$306,2,FALSE))</f>
        <v>REGIÃO SMO</v>
      </c>
      <c r="C844" s="32" t="str" cm="1">
        <f t="array" aca="1" ref="C844" ca="1">INDEX(Cidades!$B$2:$B$307, RANDBETWEEN(1,300))</f>
        <v xml:space="preserve">DESCANSO </v>
      </c>
      <c r="D844" s="218">
        <f t="shared" ca="1" si="39"/>
        <v>457</v>
      </c>
      <c r="E844" s="32" t="str">
        <f t="shared" ca="1" si="40"/>
        <v>Paulo</v>
      </c>
      <c r="F844" s="32"/>
      <c r="G844" s="32"/>
      <c r="H844" s="32" t="str">
        <f t="shared" ca="1" si="41"/>
        <v>FutureNet</v>
      </c>
      <c r="I844" s="32"/>
      <c r="J844" s="125">
        <v>1656</v>
      </c>
      <c r="K844" s="32">
        <v>6</v>
      </c>
      <c r="L844" s="180">
        <v>45444</v>
      </c>
    </row>
    <row r="845" spans="2:12" x14ac:dyDescent="0.3">
      <c r="B845" s="182" t="str">
        <f ca="1">IF(ISNA(VLOOKUP(C845,Cidades!$B$2:$C$306,2,FALSE))= TRUE,"Outros",VLOOKUP(C845,Cidades!$B$2:$C$306,2,FALSE))</f>
        <v xml:space="preserve">REGIÃO SAO BENTO DO SUL </v>
      </c>
      <c r="C845" s="32" t="str" cm="1">
        <f t="array" aca="1" ref="C845" ca="1">INDEX(Cidades!$B$2:$B$307, RANDBETWEEN(1,300))</f>
        <v xml:space="preserve">ITAIOPOLIS </v>
      </c>
      <c r="D845" s="218">
        <f t="shared" ca="1" si="39"/>
        <v>217</v>
      </c>
      <c r="E845" s="32" t="str">
        <f t="shared" ca="1" si="40"/>
        <v>Paulo</v>
      </c>
      <c r="F845" s="32"/>
      <c r="G845" s="32"/>
      <c r="H845" s="32" t="str">
        <f t="shared" ca="1" si="41"/>
        <v>SecureNet</v>
      </c>
      <c r="I845" s="32"/>
      <c r="J845" s="125">
        <v>1656</v>
      </c>
      <c r="K845" s="32">
        <v>6</v>
      </c>
      <c r="L845" s="180">
        <v>45444</v>
      </c>
    </row>
    <row r="846" spans="2:12" x14ac:dyDescent="0.3">
      <c r="B846" s="182" t="str">
        <f ca="1">IF(ISNA(VLOOKUP(C846,Cidades!$B$2:$C$306,2,FALSE))= TRUE,"Outros",VLOOKUP(C846,Cidades!$B$2:$C$306,2,FALSE))</f>
        <v>REGIÃO LAGES</v>
      </c>
      <c r="C846" s="32" t="str" cm="1">
        <f t="array" aca="1" ref="C846" ca="1">INDEX(Cidades!$B$2:$B$307, RANDBETWEEN(1,300))</f>
        <v xml:space="preserve">BOCAINA DO SUL </v>
      </c>
      <c r="D846" s="218">
        <f t="shared" ca="1" si="39"/>
        <v>328</v>
      </c>
      <c r="E846" s="32" t="str">
        <f t="shared" ca="1" si="40"/>
        <v>Carla</v>
      </c>
      <c r="F846" s="32"/>
      <c r="G846" s="32"/>
      <c r="H846" s="32" t="str">
        <f t="shared" ca="1" si="41"/>
        <v>NovaTec</v>
      </c>
      <c r="I846" s="32"/>
      <c r="J846" s="125">
        <v>1656</v>
      </c>
      <c r="K846" s="32">
        <v>6</v>
      </c>
      <c r="L846" s="180">
        <v>45444</v>
      </c>
    </row>
    <row r="847" spans="2:12" x14ac:dyDescent="0.3">
      <c r="B847" s="182" t="str">
        <f ca="1">IF(ISNA(VLOOKUP(C847,Cidades!$B$2:$C$306,2,FALSE))= TRUE,"Outros",VLOOKUP(C847,Cidades!$B$2:$C$306,2,FALSE))</f>
        <v>REGIÃO SESCON SUL - MORRO GRANDE</v>
      </c>
      <c r="C847" s="32" t="str" cm="1">
        <f t="array" aca="1" ref="C847" ca="1">INDEX(Cidades!$B$2:$B$307, RANDBETWEEN(1,300))</f>
        <v xml:space="preserve">MORRO GRANDE </v>
      </c>
      <c r="D847" s="218">
        <f t="shared" ca="1" si="39"/>
        <v>379</v>
      </c>
      <c r="E847" s="32" t="str">
        <f t="shared" ca="1" si="40"/>
        <v>Daniel</v>
      </c>
      <c r="F847" s="32"/>
      <c r="G847" s="32"/>
      <c r="H847" s="32" t="str">
        <f t="shared" ca="1" si="41"/>
        <v>SecureNet</v>
      </c>
      <c r="I847" s="32"/>
      <c r="J847" s="125">
        <v>1656</v>
      </c>
      <c r="K847" s="32">
        <v>6</v>
      </c>
      <c r="L847" s="180">
        <v>45444</v>
      </c>
    </row>
    <row r="848" spans="2:12" x14ac:dyDescent="0.3">
      <c r="B848" s="182" t="str">
        <f ca="1">IF(ISNA(VLOOKUP(C848,Cidades!$B$2:$C$306,2,FALSE))= TRUE,"Outros",VLOOKUP(C848,Cidades!$B$2:$C$306,2,FALSE))</f>
        <v>REGIÃO RIO DO SUL</v>
      </c>
      <c r="C848" s="32" t="str" cm="1">
        <f t="array" aca="1" ref="C848" ca="1">INDEX(Cidades!$B$2:$B$307, RANDBETWEEN(1,300))</f>
        <v xml:space="preserve">TROMBUDO CENTRAL </v>
      </c>
      <c r="D848" s="218">
        <f t="shared" ca="1" si="39"/>
        <v>163</v>
      </c>
      <c r="E848" s="32" t="str">
        <f t="shared" ca="1" si="40"/>
        <v>Vanessa</v>
      </c>
      <c r="F848" s="32"/>
      <c r="G848" s="32"/>
      <c r="H848" s="32" t="str">
        <f t="shared" ca="1" si="41"/>
        <v>SkySolutions</v>
      </c>
      <c r="I848" s="32"/>
      <c r="J848" s="125">
        <v>1656</v>
      </c>
      <c r="K848" s="32">
        <v>6</v>
      </c>
      <c r="L848" s="180">
        <v>45444</v>
      </c>
    </row>
    <row r="849" spans="2:12" x14ac:dyDescent="0.3">
      <c r="B849" s="182" t="str">
        <f ca="1">IF(ISNA(VLOOKUP(C849,Cidades!$B$2:$C$306,2,FALSE))= TRUE,"Outros",VLOOKUP(C849,Cidades!$B$2:$C$306,2,FALSE))</f>
        <v>REGIÃO BALNEARIO CAMBORIU</v>
      </c>
      <c r="C849" s="32" t="str" cm="1">
        <f t="array" aca="1" ref="C849" ca="1">INDEX(Cidades!$B$2:$B$307, RANDBETWEEN(1,300))</f>
        <v xml:space="preserve">BOMBINHAS </v>
      </c>
      <c r="D849" s="218">
        <f t="shared" ca="1" si="39"/>
        <v>406</v>
      </c>
      <c r="E849" s="32" t="str">
        <f t="shared" ca="1" si="40"/>
        <v>Camila</v>
      </c>
      <c r="F849" s="32"/>
      <c r="G849" s="32"/>
      <c r="H849" s="32" t="str">
        <f t="shared" ca="1" si="41"/>
        <v>NewAge</v>
      </c>
      <c r="I849" s="32"/>
      <c r="J849" s="125">
        <v>1656</v>
      </c>
      <c r="K849" s="32">
        <v>6</v>
      </c>
      <c r="L849" s="180">
        <v>45444</v>
      </c>
    </row>
    <row r="850" spans="2:12" x14ac:dyDescent="0.3">
      <c r="B850" s="182" t="str">
        <f ca="1">IF(ISNA(VLOOKUP(C850,Cidades!$B$2:$C$306,2,FALSE))= TRUE,"Outros",VLOOKUP(C850,Cidades!$B$2:$C$306,2,FALSE))</f>
        <v>REGIÃO CANOINHAS</v>
      </c>
      <c r="C850" s="32" t="str" cm="1">
        <f t="array" aca="1" ref="C850" ca="1">INDEX(Cidades!$B$2:$B$307, RANDBETWEEN(1,300))</f>
        <v xml:space="preserve">MONTE CASTELO </v>
      </c>
      <c r="D850" s="218">
        <f t="shared" ca="1" si="39"/>
        <v>169</v>
      </c>
      <c r="E850" s="32" t="str">
        <f t="shared" ca="1" si="40"/>
        <v>Gustavo</v>
      </c>
      <c r="F850" s="32"/>
      <c r="G850" s="32"/>
      <c r="H850" s="32" t="str">
        <f t="shared" ca="1" si="41"/>
        <v>GreenPower</v>
      </c>
      <c r="I850" s="32"/>
      <c r="J850" s="125">
        <v>1656</v>
      </c>
      <c r="K850" s="32">
        <v>6</v>
      </c>
      <c r="L850" s="180">
        <v>45444</v>
      </c>
    </row>
    <row r="851" spans="2:12" x14ac:dyDescent="0.3">
      <c r="B851" s="182" t="str">
        <f ca="1">IF(ISNA(VLOOKUP(C851,Cidades!$B$2:$C$306,2,FALSE))= TRUE,"Outros",VLOOKUP(C851,Cidades!$B$2:$C$306,2,FALSE))</f>
        <v>REGIÃO RIO DO SUL</v>
      </c>
      <c r="C851" s="32" t="str" cm="1">
        <f t="array" aca="1" ref="C851" ca="1">INDEX(Cidades!$B$2:$B$307, RANDBETWEEN(1,300))</f>
        <v xml:space="preserve">PETROLANDIA </v>
      </c>
      <c r="D851" s="218">
        <f t="shared" ca="1" si="39"/>
        <v>440</v>
      </c>
      <c r="E851" s="32" t="str">
        <f t="shared" ca="1" si="40"/>
        <v>Vanessa</v>
      </c>
      <c r="F851" s="32"/>
      <c r="G851" s="32"/>
      <c r="H851" s="32" t="str">
        <f t="shared" ca="1" si="41"/>
        <v>LifeCorp</v>
      </c>
      <c r="I851" s="32"/>
      <c r="J851" s="125">
        <v>1656</v>
      </c>
      <c r="K851" s="32">
        <v>6</v>
      </c>
      <c r="L851" s="180">
        <v>45444</v>
      </c>
    </row>
    <row r="852" spans="2:12" x14ac:dyDescent="0.3">
      <c r="B852" s="182" t="str">
        <f ca="1">IF(ISNA(VLOOKUP(C852,Cidades!$B$2:$C$306,2,FALSE))= TRUE,"Outros",VLOOKUP(C852,Cidades!$B$2:$C$306,2,FALSE))</f>
        <v>REGIÃO SMO</v>
      </c>
      <c r="C852" s="32" t="str" cm="1">
        <f t="array" aca="1" ref="C852" ca="1">INDEX(Cidades!$B$2:$B$307, RANDBETWEEN(1,300))</f>
        <v xml:space="preserve">TUNAPOLIS </v>
      </c>
      <c r="D852" s="218">
        <f t="shared" ca="1" si="39"/>
        <v>382</v>
      </c>
      <c r="E852" s="32" t="str">
        <f t="shared" ca="1" si="40"/>
        <v>Beatriz</v>
      </c>
      <c r="F852" s="32"/>
      <c r="G852" s="32"/>
      <c r="H852" s="32" t="str">
        <f t="shared" ca="1" si="41"/>
        <v>SkySolutions</v>
      </c>
      <c r="I852" s="32"/>
      <c r="J852" s="125">
        <v>1656</v>
      </c>
      <c r="K852" s="32">
        <v>6</v>
      </c>
      <c r="L852" s="180">
        <v>45444</v>
      </c>
    </row>
    <row r="853" spans="2:12" x14ac:dyDescent="0.3">
      <c r="B853" s="182" t="str">
        <f ca="1">IF(ISNA(VLOOKUP(C853,Cidades!$B$2:$C$306,2,FALSE))= TRUE,"Outros",VLOOKUP(C853,Cidades!$B$2:$C$306,2,FALSE))</f>
        <v>REGIÃO BNU - APIUNA</v>
      </c>
      <c r="C853" s="32" t="str" cm="1">
        <f t="array" aca="1" ref="C853" ca="1">INDEX(Cidades!$B$2:$B$307, RANDBETWEEN(1,300))</f>
        <v xml:space="preserve">APIUNA </v>
      </c>
      <c r="D853" s="218">
        <f t="shared" ca="1" si="39"/>
        <v>166</v>
      </c>
      <c r="E853" s="32" t="str">
        <f t="shared" ca="1" si="40"/>
        <v>Camila</v>
      </c>
      <c r="F853" s="32"/>
      <c r="G853" s="32"/>
      <c r="H853" s="32" t="str">
        <f t="shared" ca="1" si="41"/>
        <v>PowerLine</v>
      </c>
      <c r="I853" s="32"/>
      <c r="J853" s="125">
        <v>1656</v>
      </c>
      <c r="K853" s="32">
        <v>6</v>
      </c>
      <c r="L853" s="180">
        <v>45444</v>
      </c>
    </row>
    <row r="854" spans="2:12" x14ac:dyDescent="0.3">
      <c r="B854" s="182" t="str">
        <f ca="1">IF(ISNA(VLOOKUP(C854,Cidades!$B$2:$C$306,2,FALSE))= TRUE,"Outros",VLOOKUP(C854,Cidades!$B$2:$C$306,2,FALSE))</f>
        <v>REGIÃO SESCON SUL - TIMBE DO SUL</v>
      </c>
      <c r="C854" s="32" t="str" cm="1">
        <f t="array" aca="1" ref="C854" ca="1">INDEX(Cidades!$B$2:$B$307, RANDBETWEEN(1,300))</f>
        <v xml:space="preserve">TIMBE DO SUL </v>
      </c>
      <c r="D854" s="218">
        <f t="shared" ca="1" si="39"/>
        <v>339</v>
      </c>
      <c r="E854" s="32" t="str">
        <f t="shared" ca="1" si="40"/>
        <v>Thiago</v>
      </c>
      <c r="F854" s="32"/>
      <c r="G854" s="32"/>
      <c r="H854" s="32" t="str">
        <f t="shared" ca="1" si="41"/>
        <v>SecureNet</v>
      </c>
      <c r="I854" s="32"/>
      <c r="J854" s="125">
        <v>1656</v>
      </c>
      <c r="K854" s="32">
        <v>6</v>
      </c>
      <c r="L854" s="180">
        <v>45444</v>
      </c>
    </row>
    <row r="855" spans="2:12" x14ac:dyDescent="0.3">
      <c r="B855" s="182" t="str">
        <f ca="1">IF(ISNA(VLOOKUP(C855,Cidades!$B$2:$C$306,2,FALSE))= TRUE,"Outros",VLOOKUP(C855,Cidades!$B$2:$C$306,2,FALSE))</f>
        <v>REGIÃO CHAPECO</v>
      </c>
      <c r="C855" s="32" t="str" cm="1">
        <f t="array" aca="1" ref="C855" ca="1">INDEX(Cidades!$B$2:$B$307, RANDBETWEEN(1,300))</f>
        <v xml:space="preserve">SUL BRASIL </v>
      </c>
      <c r="D855" s="218">
        <f t="shared" ca="1" si="39"/>
        <v>204</v>
      </c>
      <c r="E855" s="32" t="str">
        <f t="shared" ca="1" si="40"/>
        <v>André</v>
      </c>
      <c r="F855" s="32"/>
      <c r="G855" s="32"/>
      <c r="H855" s="32" t="str">
        <f t="shared" ca="1" si="41"/>
        <v>PowerLine</v>
      </c>
      <c r="I855" s="32"/>
      <c r="J855" s="125">
        <v>1656</v>
      </c>
      <c r="K855" s="32">
        <v>6</v>
      </c>
      <c r="L855" s="180">
        <v>45444</v>
      </c>
    </row>
    <row r="856" spans="2:12" x14ac:dyDescent="0.3">
      <c r="B856" s="182" t="str">
        <f ca="1">IF(ISNA(VLOOKUP(C856,Cidades!$B$2:$C$306,2,FALSE))= TRUE,"Outros",VLOOKUP(C856,Cidades!$B$2:$C$306,2,FALSE))</f>
        <v>REGIÃO JOACABA</v>
      </c>
      <c r="C856" s="32" t="str" cm="1">
        <f t="array" aca="1" ref="C856" ca="1">INDEX(Cidades!$B$2:$B$307, RANDBETWEEN(1,300))</f>
        <v xml:space="preserve">LACERDOPOLIS </v>
      </c>
      <c r="D856" s="218">
        <f t="shared" ca="1" si="39"/>
        <v>386</v>
      </c>
      <c r="E856" s="32" t="str">
        <f t="shared" ca="1" si="40"/>
        <v>Camila</v>
      </c>
      <c r="F856" s="32"/>
      <c r="G856" s="32"/>
      <c r="H856" s="32" t="str">
        <f t="shared" ca="1" si="41"/>
        <v>SecureNet</v>
      </c>
      <c r="I856" s="32"/>
      <c r="J856" s="125">
        <v>1656</v>
      </c>
      <c r="K856" s="32">
        <v>6</v>
      </c>
      <c r="L856" s="180">
        <v>45444</v>
      </c>
    </row>
    <row r="857" spans="2:12" x14ac:dyDescent="0.3">
      <c r="B857" s="182" t="str">
        <f ca="1">IF(ISNA(VLOOKUP(C857,Cidades!$B$2:$C$306,2,FALSE))= TRUE,"Outros",VLOOKUP(C857,Cidades!$B$2:$C$306,2,FALSE))</f>
        <v>REGIÃO CONCORDIA</v>
      </c>
      <c r="C857" s="32" t="str" cm="1">
        <f t="array" aca="1" ref="C857" ca="1">INDEX(Cidades!$B$2:$B$307, RANDBETWEEN(1,300))</f>
        <v xml:space="preserve">IRANI </v>
      </c>
      <c r="D857" s="218">
        <f t="shared" ca="1" si="39"/>
        <v>253</v>
      </c>
      <c r="E857" s="32" t="str">
        <f t="shared" ca="1" si="40"/>
        <v>Vanessa</v>
      </c>
      <c r="F857" s="32"/>
      <c r="G857" s="32"/>
      <c r="H857" s="32" t="str">
        <f t="shared" ca="1" si="41"/>
        <v>TechVision</v>
      </c>
      <c r="I857" s="32"/>
      <c r="J857" s="125">
        <v>1656</v>
      </c>
      <c r="K857" s="32">
        <v>6</v>
      </c>
      <c r="L857" s="180">
        <v>45444</v>
      </c>
    </row>
    <row r="858" spans="2:12" x14ac:dyDescent="0.3">
      <c r="B858" s="182" t="str">
        <f ca="1">IF(ISNA(VLOOKUP(C858,Cidades!$B$2:$C$306,2,FALSE))= TRUE,"Outros",VLOOKUP(C858,Cidades!$B$2:$C$306,2,FALSE))</f>
        <v>REGIÃO SESCON SUL - PEDRAS GRANDES</v>
      </c>
      <c r="C858" s="32" t="str" cm="1">
        <f t="array" aca="1" ref="C858" ca="1">INDEX(Cidades!$B$2:$B$307, RANDBETWEEN(1,300))</f>
        <v xml:space="preserve">PEDRAS GRANDES </v>
      </c>
      <c r="D858" s="218">
        <f t="shared" ca="1" si="39"/>
        <v>333</v>
      </c>
      <c r="E858" s="32" t="str">
        <f t="shared" ca="1" si="40"/>
        <v>Eduardo</v>
      </c>
      <c r="F858" s="32"/>
      <c r="G858" s="32"/>
      <c r="H858" s="32" t="str">
        <f t="shared" ca="1" si="41"/>
        <v>OpenFuture</v>
      </c>
      <c r="I858" s="32"/>
      <c r="J858" s="125">
        <v>1656</v>
      </c>
      <c r="K858" s="32">
        <v>6</v>
      </c>
      <c r="L858" s="180">
        <v>45444</v>
      </c>
    </row>
    <row r="859" spans="2:12" x14ac:dyDescent="0.3">
      <c r="B859" s="182" t="str">
        <f ca="1">IF(ISNA(VLOOKUP(C859,Cidades!$B$2:$C$306,2,FALSE))= TRUE,"Outros",VLOOKUP(C859,Cidades!$B$2:$C$306,2,FALSE))</f>
        <v>REGIÃO VIDEIRA</v>
      </c>
      <c r="C859" s="32" t="str" cm="1">
        <f t="array" aca="1" ref="C859" ca="1">INDEX(Cidades!$B$2:$B$307, RANDBETWEEN(1,300))</f>
        <v xml:space="preserve">IBIAM </v>
      </c>
      <c r="D859" s="218">
        <f t="shared" ca="1" si="39"/>
        <v>295</v>
      </c>
      <c r="E859" s="32" t="str">
        <f t="shared" ca="1" si="40"/>
        <v>André</v>
      </c>
      <c r="F859" s="32"/>
      <c r="G859" s="32"/>
      <c r="H859" s="32" t="str">
        <f t="shared" ca="1" si="41"/>
        <v>MegaSystems</v>
      </c>
      <c r="I859" s="32"/>
      <c r="J859" s="125">
        <v>1656</v>
      </c>
      <c r="K859" s="32">
        <v>6</v>
      </c>
      <c r="L859" s="180">
        <v>45444</v>
      </c>
    </row>
    <row r="860" spans="2:12" x14ac:dyDescent="0.3">
      <c r="B860" s="182" t="str">
        <f ca="1">IF(ISNA(VLOOKUP(C860,Cidades!$B$2:$C$306,2,FALSE))= TRUE,"Outros",VLOOKUP(C860,Cidades!$B$2:$C$306,2,FALSE))</f>
        <v>REGIÃO BNU - DOUTOR PEDRINHO</v>
      </c>
      <c r="C860" s="32" t="str" cm="1">
        <f t="array" aca="1" ref="C860" ca="1">INDEX(Cidades!$B$2:$B$307, RANDBETWEEN(1,300))</f>
        <v xml:space="preserve">DOUTOR PEDRINHO </v>
      </c>
      <c r="D860" s="218">
        <f t="shared" ca="1" si="39"/>
        <v>316</v>
      </c>
      <c r="E860" s="32" t="str">
        <f t="shared" ca="1" si="40"/>
        <v>Vanessa</v>
      </c>
      <c r="F860" s="32"/>
      <c r="G860" s="32"/>
      <c r="H860" s="32" t="str">
        <f t="shared" ca="1" si="41"/>
        <v>MaxiSolutions</v>
      </c>
      <c r="I860" s="32"/>
      <c r="J860" s="125">
        <v>1656</v>
      </c>
      <c r="K860" s="32">
        <v>6</v>
      </c>
      <c r="L860" s="180">
        <v>45444</v>
      </c>
    </row>
    <row r="861" spans="2:12" x14ac:dyDescent="0.3">
      <c r="B861" s="182" t="str">
        <f ca="1">IF(ISNA(VLOOKUP(C861,Cidades!$B$2:$C$306,2,FALSE))= TRUE,"Outros",VLOOKUP(C861,Cidades!$B$2:$C$306,2,FALSE))</f>
        <v>REGIÃO CACADOR</v>
      </c>
      <c r="C861" s="32" t="str" cm="1">
        <f t="array" aca="1" ref="C861" ca="1">INDEX(Cidades!$B$2:$B$307, RANDBETWEEN(1,300))</f>
        <v xml:space="preserve">LEBON REGIS </v>
      </c>
      <c r="D861" s="218">
        <f t="shared" ca="1" si="39"/>
        <v>167</v>
      </c>
      <c r="E861" s="32" t="str">
        <f t="shared" ca="1" si="40"/>
        <v>Carolina</v>
      </c>
      <c r="F861" s="32"/>
      <c r="G861" s="32"/>
      <c r="H861" s="32" t="str">
        <f t="shared" ca="1" si="41"/>
        <v>DataLink</v>
      </c>
      <c r="I861" s="32"/>
      <c r="J861" s="125">
        <v>1656</v>
      </c>
      <c r="K861" s="32">
        <v>6</v>
      </c>
      <c r="L861" s="180">
        <v>45444</v>
      </c>
    </row>
    <row r="862" spans="2:12" x14ac:dyDescent="0.3">
      <c r="B862" s="182" t="str">
        <f ca="1">IF(ISNA(VLOOKUP(C862,Cidades!$B$2:$C$306,2,FALSE))= TRUE,"Outros",VLOOKUP(C862,Cidades!$B$2:$C$306,2,FALSE))</f>
        <v>REGIÃO SESCON SUL - PASSO DE TORRES</v>
      </c>
      <c r="C862" s="32" t="str" cm="1">
        <f t="array" aca="1" ref="C862" ca="1">INDEX(Cidades!$B$2:$B$307, RANDBETWEEN(1,300))</f>
        <v xml:space="preserve">PASSO DE TORRES </v>
      </c>
      <c r="D862" s="218">
        <f t="shared" ca="1" si="39"/>
        <v>324</v>
      </c>
      <c r="E862" s="32" t="str">
        <f t="shared" ca="1" si="40"/>
        <v>Leonardo</v>
      </c>
      <c r="F862" s="32"/>
      <c r="G862" s="32"/>
      <c r="H862" s="32" t="str">
        <f t="shared" ca="1" si="41"/>
        <v>StrongBuild</v>
      </c>
      <c r="I862" s="32"/>
      <c r="J862" s="125">
        <v>1656</v>
      </c>
      <c r="K862" s="32">
        <v>6</v>
      </c>
      <c r="L862" s="180">
        <v>45444</v>
      </c>
    </row>
    <row r="863" spans="2:12" x14ac:dyDescent="0.3">
      <c r="B863" s="182" t="str">
        <f ca="1">IF(ISNA(VLOOKUP(C863,Cidades!$B$2:$C$306,2,FALSE))= TRUE,"Outros",VLOOKUP(C863,Cidades!$B$2:$C$306,2,FALSE))</f>
        <v>REGIÃO CHAPECO</v>
      </c>
      <c r="C863" s="32" t="str" cm="1">
        <f t="array" aca="1" ref="C863" ca="1">INDEX(Cidades!$B$2:$B$307, RANDBETWEEN(1,300))</f>
        <v xml:space="preserve">SALDADES </v>
      </c>
      <c r="D863" s="218">
        <f t="shared" ca="1" si="39"/>
        <v>394</v>
      </c>
      <c r="E863" s="32" t="str">
        <f t="shared" ca="1" si="40"/>
        <v>Maria</v>
      </c>
      <c r="F863" s="32"/>
      <c r="G863" s="32"/>
      <c r="H863" s="32" t="str">
        <f t="shared" ca="1" si="41"/>
        <v>NovaTec</v>
      </c>
      <c r="I863" s="32"/>
      <c r="J863" s="125">
        <v>1656</v>
      </c>
      <c r="K863" s="32">
        <v>6</v>
      </c>
      <c r="L863" s="180">
        <v>45444</v>
      </c>
    </row>
    <row r="864" spans="2:12" x14ac:dyDescent="0.3">
      <c r="B864" s="182" t="str">
        <f ca="1">IF(ISNA(VLOOKUP(C864,Cidades!$B$2:$C$306,2,FALSE))= TRUE,"Outros",VLOOKUP(C864,Cidades!$B$2:$C$306,2,FALSE))</f>
        <v>REGIÃO LAGES</v>
      </c>
      <c r="C864" s="32" t="str" cm="1">
        <f t="array" aca="1" ref="C864" ca="1">INDEX(Cidades!$B$2:$B$307, RANDBETWEEN(1,300))</f>
        <v xml:space="preserve">PALMEIRAS </v>
      </c>
      <c r="D864" s="218">
        <f t="shared" ca="1" si="39"/>
        <v>276</v>
      </c>
      <c r="E864" s="32" t="str">
        <f t="shared" ca="1" si="40"/>
        <v>Lucas</v>
      </c>
      <c r="F864" s="32"/>
      <c r="G864" s="32"/>
      <c r="H864" s="32" t="str">
        <f t="shared" ca="1" si="41"/>
        <v>InovaCorp</v>
      </c>
      <c r="I864" s="32"/>
      <c r="J864" s="125">
        <v>1656</v>
      </c>
      <c r="K864" s="32">
        <v>6</v>
      </c>
      <c r="L864" s="180">
        <v>45444</v>
      </c>
    </row>
    <row r="865" spans="2:12" x14ac:dyDescent="0.3">
      <c r="B865" s="182" t="str">
        <f ca="1">IF(ISNA(VLOOKUP(C865,Cidades!$B$2:$C$306,2,FALSE))= TRUE,"Outros",VLOOKUP(C865,Cidades!$B$2:$C$306,2,FALSE))</f>
        <v>REGIÃO CANOINHAS</v>
      </c>
      <c r="C865" s="32" t="str" cm="1">
        <f t="array" aca="1" ref="C865" ca="1">INDEX(Cidades!$B$2:$B$307, RANDBETWEEN(1,300))</f>
        <v xml:space="preserve">MAFRA </v>
      </c>
      <c r="D865" s="218">
        <f t="shared" ca="1" si="39"/>
        <v>261</v>
      </c>
      <c r="E865" s="32" t="str">
        <f t="shared" ca="1" si="40"/>
        <v>Maria</v>
      </c>
      <c r="F865" s="32"/>
      <c r="G865" s="32"/>
      <c r="H865" s="32" t="str">
        <f t="shared" ca="1" si="41"/>
        <v>OpenFuture</v>
      </c>
      <c r="I865" s="32"/>
      <c r="J865" s="125">
        <v>1656</v>
      </c>
      <c r="K865" s="32">
        <v>6</v>
      </c>
      <c r="L865" s="180">
        <v>45444</v>
      </c>
    </row>
    <row r="866" spans="2:12" x14ac:dyDescent="0.3">
      <c r="B866" s="182" t="str">
        <f ca="1">IF(ISNA(VLOOKUP(C866,Cidades!$B$2:$C$306,2,FALSE))= TRUE,"Outros",VLOOKUP(C866,Cidades!$B$2:$C$306,2,FALSE))</f>
        <v>REGIÃO LAGES</v>
      </c>
      <c r="C866" s="32" t="str" cm="1">
        <f t="array" aca="1" ref="C866" ca="1">INDEX(Cidades!$B$2:$B$307, RANDBETWEEN(1,300))</f>
        <v xml:space="preserve">BOM JARDIM DA SERRA </v>
      </c>
      <c r="D866" s="218">
        <f t="shared" ca="1" si="39"/>
        <v>268</v>
      </c>
      <c r="E866" s="32" t="str">
        <f t="shared" ca="1" si="40"/>
        <v>Pedro</v>
      </c>
      <c r="F866" s="32"/>
      <c r="G866" s="32"/>
      <c r="H866" s="32" t="str">
        <f t="shared" ca="1" si="41"/>
        <v>PowerLine</v>
      </c>
      <c r="I866" s="32"/>
      <c r="J866" s="125">
        <v>1639</v>
      </c>
      <c r="K866" s="32">
        <v>6</v>
      </c>
      <c r="L866" s="180">
        <v>45444</v>
      </c>
    </row>
    <row r="867" spans="2:12" x14ac:dyDescent="0.3">
      <c r="B867" s="182" t="str">
        <f ca="1">IF(ISNA(VLOOKUP(C867,Cidades!$B$2:$C$306,2,FALSE))= TRUE,"Outros",VLOOKUP(C867,Cidades!$B$2:$C$306,2,FALSE))</f>
        <v>REGIÃO CHAPECO</v>
      </c>
      <c r="C867" s="32" t="str" cm="1">
        <f t="array" aca="1" ref="C867" ca="1">INDEX(Cidades!$B$2:$B$307, RANDBETWEEN(1,300))</f>
        <v xml:space="preserve">CAIBI </v>
      </c>
      <c r="D867" s="218">
        <f t="shared" ca="1" si="39"/>
        <v>231</v>
      </c>
      <c r="E867" s="32" t="str">
        <f t="shared" ca="1" si="40"/>
        <v>Maria</v>
      </c>
      <c r="F867" s="32"/>
      <c r="G867" s="32"/>
      <c r="H867" s="32" t="str">
        <f t="shared" ca="1" si="41"/>
        <v>MaxiSolutions</v>
      </c>
      <c r="I867" s="32"/>
      <c r="J867" s="125">
        <v>1639</v>
      </c>
      <c r="K867" s="32">
        <v>6</v>
      </c>
      <c r="L867" s="180">
        <v>45444</v>
      </c>
    </row>
    <row r="868" spans="2:12" x14ac:dyDescent="0.3">
      <c r="B868" s="182" t="str">
        <f ca="1">IF(ISNA(VLOOKUP(C868,Cidades!$B$2:$C$306,2,FALSE))= TRUE,"Outros",VLOOKUP(C868,Cidades!$B$2:$C$306,2,FALSE))</f>
        <v>REGIÃO CHAPECO</v>
      </c>
      <c r="C868" s="32" t="str" cm="1">
        <f t="array" aca="1" ref="C868" ca="1">INDEX(Cidades!$B$2:$B$307, RANDBETWEEN(1,300))</f>
        <v xml:space="preserve">CAIBI </v>
      </c>
      <c r="D868" s="218">
        <f t="shared" ca="1" si="39"/>
        <v>279</v>
      </c>
      <c r="E868" s="32" t="str">
        <f t="shared" ca="1" si="40"/>
        <v>Pedro</v>
      </c>
      <c r="F868" s="32"/>
      <c r="G868" s="32"/>
      <c r="H868" s="32" t="str">
        <f t="shared" ca="1" si="41"/>
        <v>InovaCorp</v>
      </c>
      <c r="I868" s="32"/>
      <c r="J868" s="125">
        <v>1639</v>
      </c>
      <c r="K868" s="32">
        <v>6</v>
      </c>
      <c r="L868" s="180">
        <v>45444</v>
      </c>
    </row>
    <row r="869" spans="2:12" x14ac:dyDescent="0.3">
      <c r="B869" s="182" t="str">
        <f ca="1">IF(ISNA(VLOOKUP(C869,Cidades!$B$2:$C$306,2,FALSE))= TRUE,"Outros",VLOOKUP(C869,Cidades!$B$2:$C$306,2,FALSE))</f>
        <v>REGIÃO RIO DO SUL</v>
      </c>
      <c r="C869" s="32" t="str" cm="1">
        <f t="array" aca="1" ref="C869" ca="1">INDEX(Cidades!$B$2:$B$307, RANDBETWEEN(1,300))</f>
        <v xml:space="preserve">IBIRAMA </v>
      </c>
      <c r="D869" s="218">
        <f t="shared" ca="1" si="39"/>
        <v>245</v>
      </c>
      <c r="E869" s="32" t="str">
        <f t="shared" ca="1" si="40"/>
        <v>Pedro</v>
      </c>
      <c r="F869" s="32"/>
      <c r="G869" s="32"/>
      <c r="H869" s="32" t="str">
        <f t="shared" ca="1" si="41"/>
        <v>SecureNet</v>
      </c>
      <c r="I869" s="32"/>
      <c r="J869" s="125">
        <v>1639</v>
      </c>
      <c r="K869" s="32">
        <v>6</v>
      </c>
      <c r="L869" s="180">
        <v>45444</v>
      </c>
    </row>
    <row r="870" spans="2:12" x14ac:dyDescent="0.3">
      <c r="B870" s="182" t="str">
        <f ca="1">IF(ISNA(VLOOKUP(C870,Cidades!$B$2:$C$306,2,FALSE))= TRUE,"Outros",VLOOKUP(C870,Cidades!$B$2:$C$306,2,FALSE))</f>
        <v>REGIÃO XANXERE</v>
      </c>
      <c r="C870" s="32" t="str" cm="1">
        <f t="array" aca="1" ref="C870" ca="1">INDEX(Cidades!$B$2:$B$307, RANDBETWEEN(1,300))</f>
        <v xml:space="preserve">FAXINAL DOS GUEDES </v>
      </c>
      <c r="D870" s="218">
        <f t="shared" ca="1" si="39"/>
        <v>326</v>
      </c>
      <c r="E870" s="32" t="str">
        <f t="shared" ca="1" si="40"/>
        <v>Larissa</v>
      </c>
      <c r="F870" s="32"/>
      <c r="G870" s="32"/>
      <c r="H870" s="32" t="str">
        <f t="shared" ca="1" si="41"/>
        <v>DataLink</v>
      </c>
      <c r="I870" s="32"/>
      <c r="J870" s="125">
        <v>1639</v>
      </c>
      <c r="K870" s="32">
        <v>6</v>
      </c>
      <c r="L870" s="180">
        <v>45444</v>
      </c>
    </row>
    <row r="871" spans="2:12" x14ac:dyDescent="0.3">
      <c r="B871" s="182" t="str">
        <f ca="1">IF(ISNA(VLOOKUP(C871,Cidades!$B$2:$C$306,2,FALSE))= TRUE,"Outros",VLOOKUP(C871,Cidades!$B$2:$C$306,2,FALSE))</f>
        <v>REGIÃO SESCON SUL - PRAIA GRANDE</v>
      </c>
      <c r="C871" s="32" t="str" cm="1">
        <f t="array" aca="1" ref="C871" ca="1">INDEX(Cidades!$B$2:$B$307, RANDBETWEEN(1,300))</f>
        <v xml:space="preserve">PRAIA GRANDE </v>
      </c>
      <c r="D871" s="218">
        <f t="shared" ca="1" si="39"/>
        <v>359</v>
      </c>
      <c r="E871" s="32" t="str">
        <f t="shared" ca="1" si="40"/>
        <v>Gustavo</v>
      </c>
      <c r="F871" s="32"/>
      <c r="G871" s="32"/>
      <c r="H871" s="32" t="str">
        <f t="shared" ca="1" si="41"/>
        <v>SmartWay</v>
      </c>
      <c r="I871" s="32"/>
      <c r="J871" s="125">
        <v>1639</v>
      </c>
      <c r="K871" s="32">
        <v>6</v>
      </c>
      <c r="L871" s="180">
        <v>45444</v>
      </c>
    </row>
    <row r="872" spans="2:12" x14ac:dyDescent="0.3">
      <c r="B872" s="182" t="str">
        <f ca="1">IF(ISNA(VLOOKUP(C872,Cidades!$B$2:$C$306,2,FALSE))= TRUE,"Outros",VLOOKUP(C872,Cidades!$B$2:$C$306,2,FALSE))</f>
        <v>REGIÃO RIO DO SUL</v>
      </c>
      <c r="C872" s="32" t="str" cm="1">
        <f t="array" aca="1" ref="C872" ca="1">INDEX(Cidades!$B$2:$B$307, RANDBETWEEN(1,300))</f>
        <v xml:space="preserve">LAURENTINO </v>
      </c>
      <c r="D872" s="218">
        <f t="shared" ca="1" si="39"/>
        <v>267</v>
      </c>
      <c r="E872" s="32" t="str">
        <f t="shared" ca="1" si="40"/>
        <v>Isabela</v>
      </c>
      <c r="F872" s="32"/>
      <c r="G872" s="32"/>
      <c r="H872" s="32" t="str">
        <f t="shared" ca="1" si="41"/>
        <v>PrimeSoft</v>
      </c>
      <c r="I872" s="32"/>
      <c r="J872" s="125">
        <v>1639</v>
      </c>
      <c r="K872" s="32">
        <v>6</v>
      </c>
      <c r="L872" s="180">
        <v>45444</v>
      </c>
    </row>
    <row r="873" spans="2:12" x14ac:dyDescent="0.3">
      <c r="B873" s="182" t="str">
        <f ca="1">IF(ISNA(VLOOKUP(C873,Cidades!$B$2:$C$306,2,FALSE))= TRUE,"Outros",VLOOKUP(C873,Cidades!$B$2:$C$306,2,FALSE))</f>
        <v>REGIÃO CACADOR</v>
      </c>
      <c r="C873" s="32" t="str" cm="1">
        <f t="array" aca="1" ref="C873" ca="1">INDEX(Cidades!$B$2:$B$307, RANDBETWEEN(1,300))</f>
        <v xml:space="preserve">CACADOR </v>
      </c>
      <c r="D873" s="218">
        <f t="shared" ca="1" si="39"/>
        <v>250</v>
      </c>
      <c r="E873" s="32" t="str">
        <f t="shared" ca="1" si="40"/>
        <v>Thiago</v>
      </c>
      <c r="F873" s="32"/>
      <c r="G873" s="32"/>
      <c r="H873" s="32" t="str">
        <f t="shared" ca="1" si="41"/>
        <v>SkySolutions</v>
      </c>
      <c r="I873" s="32"/>
      <c r="J873" s="125">
        <v>1639</v>
      </c>
      <c r="K873" s="32">
        <v>6</v>
      </c>
      <c r="L873" s="180">
        <v>45444</v>
      </c>
    </row>
    <row r="874" spans="2:12" x14ac:dyDescent="0.3">
      <c r="B874" s="182" t="str">
        <f ca="1">IF(ISNA(VLOOKUP(C874,Cidades!$B$2:$C$306,2,FALSE))= TRUE,"Outros",VLOOKUP(C874,Cidades!$B$2:$C$306,2,FALSE))</f>
        <v>REGIÃO CANOINHAS</v>
      </c>
      <c r="C874" s="32" t="str" cm="1">
        <f t="array" aca="1" ref="C874" ca="1">INDEX(Cidades!$B$2:$B$307, RANDBETWEEN(1,300))</f>
        <v xml:space="preserve">CANOINHAS </v>
      </c>
      <c r="D874" s="218">
        <f t="shared" ca="1" si="39"/>
        <v>164</v>
      </c>
      <c r="E874" s="32" t="str">
        <f t="shared" ca="1" si="40"/>
        <v>Vanessa</v>
      </c>
      <c r="F874" s="32"/>
      <c r="G874" s="32"/>
      <c r="H874" s="32" t="str">
        <f t="shared" ca="1" si="41"/>
        <v>NewAge</v>
      </c>
      <c r="I874" s="32"/>
      <c r="J874" s="125">
        <v>1639</v>
      </c>
      <c r="K874" s="32">
        <v>6</v>
      </c>
      <c r="L874" s="180">
        <v>45444</v>
      </c>
    </row>
    <row r="875" spans="2:12" x14ac:dyDescent="0.3">
      <c r="B875" s="182" t="str">
        <f ca="1">IF(ISNA(VLOOKUP(C875,Cidades!$B$2:$C$306,2,FALSE))= TRUE,"Outros",VLOOKUP(C875,Cidades!$B$2:$C$306,2,FALSE))</f>
        <v xml:space="preserve">REGIÃO CURITIBANOS </v>
      </c>
      <c r="C875" s="32" t="str" cm="1">
        <f t="array" aca="1" ref="C875" ca="1">INDEX(Cidades!$B$2:$B$307, RANDBETWEEN(1,300))</f>
        <v xml:space="preserve">PONTE ALTA DO NORTE </v>
      </c>
      <c r="D875" s="218">
        <f t="shared" ca="1" si="39"/>
        <v>419</v>
      </c>
      <c r="E875" s="32" t="str">
        <f t="shared" ca="1" si="40"/>
        <v>André</v>
      </c>
      <c r="F875" s="32"/>
      <c r="G875" s="32"/>
      <c r="H875" s="32" t="str">
        <f t="shared" ca="1" si="41"/>
        <v>CloudWorks</v>
      </c>
      <c r="I875" s="32"/>
      <c r="J875" s="125">
        <v>1639</v>
      </c>
      <c r="K875" s="32">
        <v>6</v>
      </c>
      <c r="L875" s="180">
        <v>45444</v>
      </c>
    </row>
    <row r="876" spans="2:12" x14ac:dyDescent="0.3">
      <c r="B876" s="182" t="str">
        <f ca="1">IF(ISNA(VLOOKUP(C876,Cidades!$B$2:$C$306,2,FALSE))= TRUE,"Outros",VLOOKUP(C876,Cidades!$B$2:$C$306,2,FALSE))</f>
        <v>REGIÃO JOACABA</v>
      </c>
      <c r="C876" s="32" t="str" cm="1">
        <f t="array" aca="1" ref="C876" ca="1">INDEX(Cidades!$B$2:$B$307, RANDBETWEEN(1,300))</f>
        <v xml:space="preserve">CAMPOS NOVOS </v>
      </c>
      <c r="D876" s="218">
        <f t="shared" ca="1" si="39"/>
        <v>291</v>
      </c>
      <c r="E876" s="32" t="str">
        <f t="shared" ca="1" si="40"/>
        <v>Ana</v>
      </c>
      <c r="F876" s="32"/>
      <c r="G876" s="32"/>
      <c r="H876" s="32" t="str">
        <f t="shared" ca="1" si="41"/>
        <v>StrongBuild</v>
      </c>
      <c r="I876" s="32"/>
      <c r="J876" s="125">
        <v>1639</v>
      </c>
      <c r="K876" s="32">
        <v>6</v>
      </c>
      <c r="L876" s="180">
        <v>45444</v>
      </c>
    </row>
    <row r="877" spans="2:12" x14ac:dyDescent="0.3">
      <c r="B877" s="182" t="str">
        <f ca="1">IF(ISNA(VLOOKUP(C877,Cidades!$B$2:$C$306,2,FALSE))= TRUE,"Outros",VLOOKUP(C877,Cidades!$B$2:$C$306,2,FALSE))</f>
        <v>REGIÃO SESCON SUL - COCAL DO SUL</v>
      </c>
      <c r="C877" s="32" t="str" cm="1">
        <f t="array" aca="1" ref="C877" ca="1">INDEX(Cidades!$B$2:$B$307, RANDBETWEEN(1,300))</f>
        <v xml:space="preserve">COCAL DO SUL </v>
      </c>
      <c r="D877" s="218">
        <f t="shared" ca="1" si="39"/>
        <v>243</v>
      </c>
      <c r="E877" s="32" t="str">
        <f t="shared" ca="1" si="40"/>
        <v>Rafael</v>
      </c>
      <c r="F877" s="32"/>
      <c r="G877" s="32"/>
      <c r="H877" s="32" t="str">
        <f t="shared" ca="1" si="41"/>
        <v>StrongBuild</v>
      </c>
      <c r="I877" s="32"/>
      <c r="J877" s="125">
        <v>1639</v>
      </c>
      <c r="K877" s="32">
        <v>6</v>
      </c>
      <c r="L877" s="180">
        <v>45444</v>
      </c>
    </row>
    <row r="878" spans="2:12" x14ac:dyDescent="0.3">
      <c r="B878" s="182" t="str">
        <f ca="1">IF(ISNA(VLOOKUP(C878,Cidades!$B$2:$C$306,2,FALSE))= TRUE,"Outros",VLOOKUP(C878,Cidades!$B$2:$C$306,2,FALSE))</f>
        <v>REGIÃO SMO</v>
      </c>
      <c r="C878" s="32" t="str" cm="1">
        <f t="array" aca="1" ref="C878" ca="1">INDEX(Cidades!$B$2:$B$307, RANDBETWEEN(1,300))</f>
        <v xml:space="preserve">SAO JOSE DO CEDRO </v>
      </c>
      <c r="D878" s="218">
        <f t="shared" ca="1" si="39"/>
        <v>362</v>
      </c>
      <c r="E878" s="32" t="str">
        <f t="shared" ca="1" si="40"/>
        <v>Camila</v>
      </c>
      <c r="F878" s="32"/>
      <c r="G878" s="32"/>
      <c r="H878" s="32" t="str">
        <f t="shared" ca="1" si="41"/>
        <v>NewAge</v>
      </c>
      <c r="I878" s="32"/>
      <c r="J878" s="125">
        <v>1639</v>
      </c>
      <c r="K878" s="32">
        <v>6</v>
      </c>
      <c r="L878" s="180">
        <v>45444</v>
      </c>
    </row>
    <row r="879" spans="2:12" x14ac:dyDescent="0.3">
      <c r="B879" s="182" t="str">
        <f ca="1">IF(ISNA(VLOOKUP(C879,Cidades!$B$2:$C$306,2,FALSE))= TRUE,"Outros",VLOOKUP(C879,Cidades!$B$2:$C$306,2,FALSE))</f>
        <v>REGIÃO JOINVILLE</v>
      </c>
      <c r="C879" s="32" t="str" cm="1">
        <f t="array" aca="1" ref="C879" ca="1">INDEX(Cidades!$B$2:$B$307, RANDBETWEEN(1,300))</f>
        <v xml:space="preserve">SAO JOAO DO ITAPERIU </v>
      </c>
      <c r="D879" s="218">
        <f t="shared" ca="1" si="39"/>
        <v>401</v>
      </c>
      <c r="E879" s="32" t="str">
        <f t="shared" ca="1" si="40"/>
        <v>Rodrigo</v>
      </c>
      <c r="F879" s="32"/>
      <c r="G879" s="32"/>
      <c r="H879" s="32" t="str">
        <f t="shared" ca="1" si="41"/>
        <v>SecureNet</v>
      </c>
      <c r="I879" s="32"/>
      <c r="J879" s="125">
        <v>1639</v>
      </c>
      <c r="K879" s="32">
        <v>6</v>
      </c>
      <c r="L879" s="180">
        <v>45444</v>
      </c>
    </row>
    <row r="880" spans="2:12" x14ac:dyDescent="0.3">
      <c r="B880" s="182" t="str">
        <f ca="1">IF(ISNA(VLOOKUP(C880,Cidades!$B$2:$C$306,2,FALSE))= TRUE,"Outros",VLOOKUP(C880,Cidades!$B$2:$C$306,2,FALSE))</f>
        <v>REGIÃO CACADOR</v>
      </c>
      <c r="C880" s="32" t="str" cm="1">
        <f t="array" aca="1" ref="C880" ca="1">INDEX(Cidades!$B$2:$B$307, RANDBETWEEN(1,300))</f>
        <v xml:space="preserve">LEBON REGIS </v>
      </c>
      <c r="D880" s="218">
        <f t="shared" ca="1" si="39"/>
        <v>180</v>
      </c>
      <c r="E880" s="32" t="str">
        <f t="shared" ca="1" si="40"/>
        <v>Larissa</v>
      </c>
      <c r="F880" s="32"/>
      <c r="G880" s="32"/>
      <c r="H880" s="32" t="str">
        <f t="shared" ca="1" si="41"/>
        <v>NovaTec</v>
      </c>
      <c r="I880" s="32"/>
      <c r="J880" s="125">
        <v>1639</v>
      </c>
      <c r="K880" s="32">
        <v>6</v>
      </c>
      <c r="L880" s="180">
        <v>45444</v>
      </c>
    </row>
    <row r="881" spans="2:12" x14ac:dyDescent="0.3">
      <c r="B881" s="182" t="str">
        <f ca="1">IF(ISNA(VLOOKUP(C881,Cidades!$B$2:$C$306,2,FALSE))= TRUE,"Outros",VLOOKUP(C881,Cidades!$B$2:$C$306,2,FALSE))</f>
        <v>REGIÃO CHAPECO</v>
      </c>
      <c r="C881" s="32" t="str" cm="1">
        <f t="array" aca="1" ref="C881" ca="1">INDEX(Cidades!$B$2:$B$307, RANDBETWEEN(1,300))</f>
        <v xml:space="preserve">AGUAS DE CHAPECO </v>
      </c>
      <c r="D881" s="218">
        <f t="shared" ca="1" si="39"/>
        <v>229</v>
      </c>
      <c r="E881" s="32" t="str">
        <f t="shared" ca="1" si="40"/>
        <v>Rafael</v>
      </c>
      <c r="F881" s="32"/>
      <c r="G881" s="32"/>
      <c r="H881" s="32" t="str">
        <f t="shared" ca="1" si="41"/>
        <v>CloudWorks</v>
      </c>
      <c r="I881" s="32"/>
      <c r="J881" s="125">
        <v>1639</v>
      </c>
      <c r="K881" s="32">
        <v>6</v>
      </c>
      <c r="L881" s="180">
        <v>45444</v>
      </c>
    </row>
    <row r="882" spans="2:12" x14ac:dyDescent="0.3">
      <c r="B882" s="182" t="str">
        <f ca="1">IF(ISNA(VLOOKUP(C882,Cidades!$B$2:$C$306,2,FALSE))= TRUE,"Outros",VLOOKUP(C882,Cidades!$B$2:$C$306,2,FALSE))</f>
        <v>REGIÃO JARAGUA DO SUL</v>
      </c>
      <c r="C882" s="32" t="str" cm="1">
        <f t="array" aca="1" ref="C882" ca="1">INDEX(Cidades!$B$2:$B$307, RANDBETWEEN(1,300))</f>
        <v xml:space="preserve">JARAGUA DO SUL </v>
      </c>
      <c r="D882" s="218">
        <f t="shared" ca="1" si="39"/>
        <v>207</v>
      </c>
      <c r="E882" s="32" t="str">
        <f t="shared" ca="1" si="40"/>
        <v>Daniel</v>
      </c>
      <c r="F882" s="32"/>
      <c r="G882" s="32"/>
      <c r="H882" s="32" t="str">
        <f t="shared" ca="1" si="41"/>
        <v>ClearVision</v>
      </c>
      <c r="I882" s="32"/>
      <c r="J882" s="125">
        <v>1639</v>
      </c>
      <c r="K882" s="32">
        <v>6</v>
      </c>
      <c r="L882" s="180">
        <v>45444</v>
      </c>
    </row>
    <row r="883" spans="2:12" x14ac:dyDescent="0.3">
      <c r="B883" s="182" t="str">
        <f ca="1">IF(ISNA(VLOOKUP(C883,Cidades!$B$2:$C$306,2,FALSE))= TRUE,"Outros",VLOOKUP(C883,Cidades!$B$2:$C$306,2,FALSE))</f>
        <v>REGIÃO JOACABA</v>
      </c>
      <c r="C883" s="32" t="str" cm="1">
        <f t="array" aca="1" ref="C883" ca="1">INDEX(Cidades!$B$2:$B$307, RANDBETWEEN(1,300))</f>
        <v xml:space="preserve">TREZE TILIAS </v>
      </c>
      <c r="D883" s="218">
        <f t="shared" ca="1" si="39"/>
        <v>222</v>
      </c>
      <c r="E883" s="32" t="str">
        <f t="shared" ca="1" si="40"/>
        <v>Daniel</v>
      </c>
      <c r="F883" s="32"/>
      <c r="G883" s="32"/>
      <c r="H883" s="32" t="str">
        <f t="shared" ca="1" si="41"/>
        <v>MaxiSolutions</v>
      </c>
      <c r="I883" s="32"/>
      <c r="J883" s="125">
        <v>1639</v>
      </c>
      <c r="K883" s="32">
        <v>6</v>
      </c>
      <c r="L883" s="180">
        <v>45444</v>
      </c>
    </row>
    <row r="884" spans="2:12" x14ac:dyDescent="0.3">
      <c r="B884" s="182" t="str">
        <f ca="1">IF(ISNA(VLOOKUP(C884,Cidades!$B$2:$C$306,2,FALSE))= TRUE,"Outros",VLOOKUP(C884,Cidades!$B$2:$C$306,2,FALSE))</f>
        <v>REGIÃO RIO DO SUL</v>
      </c>
      <c r="C884" s="32" t="str" cm="1">
        <f t="array" aca="1" ref="C884" ca="1">INDEX(Cidades!$B$2:$B$307, RANDBETWEEN(1,300))</f>
        <v xml:space="preserve">AURORA </v>
      </c>
      <c r="D884" s="218">
        <f t="shared" ca="1" si="39"/>
        <v>279</v>
      </c>
      <c r="E884" s="32" t="str">
        <f t="shared" ca="1" si="40"/>
        <v>Larissa</v>
      </c>
      <c r="F884" s="32"/>
      <c r="G884" s="32"/>
      <c r="H884" s="32" t="str">
        <f t="shared" ca="1" si="41"/>
        <v>TopLine</v>
      </c>
      <c r="I884" s="32"/>
      <c r="J884" s="125">
        <v>1639</v>
      </c>
      <c r="K884" s="32">
        <v>6</v>
      </c>
      <c r="L884" s="180">
        <v>45444</v>
      </c>
    </row>
    <row r="885" spans="2:12" x14ac:dyDescent="0.3">
      <c r="B885" s="182" t="str">
        <f ca="1">IF(ISNA(VLOOKUP(C885,Cidades!$B$2:$C$306,2,FALSE))= TRUE,"Outros",VLOOKUP(C885,Cidades!$B$2:$C$306,2,FALSE))</f>
        <v>REGIÃO GF - SÃO BONIFACIO</v>
      </c>
      <c r="C885" s="32" t="str" cm="1">
        <f t="array" aca="1" ref="C885" ca="1">INDEX(Cidades!$B$2:$B$307, RANDBETWEEN(1,300))</f>
        <v xml:space="preserve">SAO BONIFACIO </v>
      </c>
      <c r="D885" s="218">
        <f t="shared" ca="1" si="39"/>
        <v>359</v>
      </c>
      <c r="E885" s="32" t="str">
        <f t="shared" ca="1" si="40"/>
        <v>Sofia</v>
      </c>
      <c r="F885" s="32"/>
      <c r="G885" s="32"/>
      <c r="H885" s="32" t="str">
        <f t="shared" ca="1" si="41"/>
        <v>NextLevel</v>
      </c>
      <c r="I885" s="32"/>
      <c r="J885" s="125">
        <v>1639</v>
      </c>
      <c r="K885" s="32">
        <v>6</v>
      </c>
      <c r="L885" s="180">
        <v>45444</v>
      </c>
    </row>
    <row r="886" spans="2:12" x14ac:dyDescent="0.3">
      <c r="B886" s="182" t="str">
        <f ca="1">IF(ISNA(VLOOKUP(C886,Cidades!$B$2:$C$306,2,FALSE))= TRUE,"Outros",VLOOKUP(C886,Cidades!$B$2:$C$306,2,FALSE))</f>
        <v>REGIÃO RIO DO SUL</v>
      </c>
      <c r="C886" s="32" t="str" cm="1">
        <f t="array" aca="1" ref="C886" ca="1">INDEX(Cidades!$B$2:$B$307, RANDBETWEEN(1,300))</f>
        <v xml:space="preserve">RIO DO CAMPO </v>
      </c>
      <c r="D886" s="218">
        <f t="shared" ca="1" si="39"/>
        <v>401</v>
      </c>
      <c r="E886" s="32" t="str">
        <f t="shared" ca="1" si="40"/>
        <v>Sofia</v>
      </c>
      <c r="F886" s="32"/>
      <c r="G886" s="32"/>
      <c r="H886" s="32" t="str">
        <f t="shared" ca="1" si="41"/>
        <v>OpenFuture</v>
      </c>
      <c r="I886" s="32"/>
      <c r="J886" s="125">
        <v>1639</v>
      </c>
      <c r="K886" s="32">
        <v>6</v>
      </c>
      <c r="L886" s="180">
        <v>45444</v>
      </c>
    </row>
    <row r="887" spans="2:12" x14ac:dyDescent="0.3">
      <c r="B887" s="182" t="str">
        <f ca="1">IF(ISNA(VLOOKUP(C887,Cidades!$B$2:$C$306,2,FALSE))= TRUE,"Outros",VLOOKUP(C887,Cidades!$B$2:$C$306,2,FALSE))</f>
        <v>REGIÃO JOINVILLE</v>
      </c>
      <c r="C887" s="32" t="str" cm="1">
        <f t="array" aca="1" ref="C887" ca="1">INDEX(Cidades!$B$2:$B$307, RANDBETWEEN(1,300))</f>
        <v xml:space="preserve">JOINVILLE </v>
      </c>
      <c r="D887" s="218">
        <f t="shared" ca="1" si="39"/>
        <v>337</v>
      </c>
      <c r="E887" s="32" t="str">
        <f t="shared" ca="1" si="40"/>
        <v>Eduardo</v>
      </c>
      <c r="F887" s="32"/>
      <c r="G887" s="32"/>
      <c r="H887" s="32" t="str">
        <f t="shared" ca="1" si="41"/>
        <v>FastMove</v>
      </c>
      <c r="I887" s="32"/>
      <c r="J887" s="125">
        <v>1639</v>
      </c>
      <c r="K887" s="32">
        <v>6</v>
      </c>
      <c r="L887" s="180">
        <v>45444</v>
      </c>
    </row>
    <row r="888" spans="2:12" x14ac:dyDescent="0.3">
      <c r="B888" s="182" t="str">
        <f ca="1">IF(ISNA(VLOOKUP(C888,Cidades!$B$2:$C$306,2,FALSE))= TRUE,"Outros",VLOOKUP(C888,Cidades!$B$2:$C$306,2,FALSE))</f>
        <v>REGIÃO SMO</v>
      </c>
      <c r="C888" s="32" t="str" cm="1">
        <f t="array" aca="1" ref="C888" ca="1">INDEX(Cidades!$B$2:$B$307, RANDBETWEEN(1,300))</f>
        <v xml:space="preserve">SAO JOAO DO OESTE </v>
      </c>
      <c r="D888" s="218">
        <f t="shared" ca="1" si="39"/>
        <v>207</v>
      </c>
      <c r="E888" s="32" t="str">
        <f t="shared" ca="1" si="40"/>
        <v>Leonardo</v>
      </c>
      <c r="F888" s="32"/>
      <c r="G888" s="32"/>
      <c r="H888" s="32" t="str">
        <f t="shared" ca="1" si="41"/>
        <v>TopLine</v>
      </c>
      <c r="I888" s="32"/>
      <c r="J888" s="125">
        <v>1639</v>
      </c>
      <c r="K888" s="32">
        <v>6</v>
      </c>
      <c r="L888" s="180">
        <v>45444</v>
      </c>
    </row>
    <row r="889" spans="2:12" x14ac:dyDescent="0.3">
      <c r="B889" s="182" t="str">
        <f ca="1">IF(ISNA(VLOOKUP(C889,Cidades!$B$2:$C$306,2,FALSE))= TRUE,"Outros",VLOOKUP(C889,Cidades!$B$2:$C$306,2,FALSE))</f>
        <v>REGIÃO CONCORDIA</v>
      </c>
      <c r="C889" s="32" t="str" cm="1">
        <f t="array" aca="1" ref="C889" ca="1">INDEX(Cidades!$B$2:$B$307, RANDBETWEEN(1,300))</f>
        <v xml:space="preserve">PERITIBA </v>
      </c>
      <c r="D889" s="218">
        <f t="shared" ca="1" si="39"/>
        <v>246</v>
      </c>
      <c r="E889" s="32" t="str">
        <f t="shared" ca="1" si="40"/>
        <v>Sofia</v>
      </c>
      <c r="F889" s="32"/>
      <c r="G889" s="32"/>
      <c r="H889" s="32" t="str">
        <f t="shared" ca="1" si="41"/>
        <v>OpenFuture</v>
      </c>
      <c r="I889" s="32"/>
      <c r="J889" s="125">
        <v>1639</v>
      </c>
      <c r="K889" s="32">
        <v>6</v>
      </c>
      <c r="L889" s="180">
        <v>45444</v>
      </c>
    </row>
    <row r="890" spans="2:12" x14ac:dyDescent="0.3">
      <c r="B890" s="182" t="str">
        <f ca="1">IF(ISNA(VLOOKUP(C890,Cidades!$B$2:$C$306,2,FALSE))= TRUE,"Outros",VLOOKUP(C890,Cidades!$B$2:$C$306,2,FALSE))</f>
        <v>REGIÃO GF - SAO JOAO BATISTA</v>
      </c>
      <c r="C890" s="32" t="str" cm="1">
        <f t="array" aca="1" ref="C890" ca="1">INDEX(Cidades!$B$2:$B$307, RANDBETWEEN(1,300))</f>
        <v xml:space="preserve">SAO JOAO BATISTA </v>
      </c>
      <c r="D890" s="218">
        <f t="shared" ca="1" si="39"/>
        <v>227</v>
      </c>
      <c r="E890" s="32" t="str">
        <f t="shared" ca="1" si="40"/>
        <v>Vanessa</v>
      </c>
      <c r="F890" s="32"/>
      <c r="G890" s="32"/>
      <c r="H890" s="32" t="str">
        <f t="shared" ca="1" si="41"/>
        <v>SmartLink</v>
      </c>
      <c r="I890" s="32"/>
      <c r="J890" s="125">
        <v>1639</v>
      </c>
      <c r="K890" s="32">
        <v>6</v>
      </c>
      <c r="L890" s="180">
        <v>45444</v>
      </c>
    </row>
    <row r="891" spans="2:12" x14ac:dyDescent="0.3">
      <c r="B891" s="182" t="str">
        <f ca="1">IF(ISNA(VLOOKUP(C891,Cidades!$B$2:$C$306,2,FALSE))= TRUE,"Outros",VLOOKUP(C891,Cidades!$B$2:$C$306,2,FALSE))</f>
        <v>REGIÃO BNU - BLUMENAU</v>
      </c>
      <c r="C891" s="32" t="str" cm="1">
        <f t="array" aca="1" ref="C891" ca="1">INDEX(Cidades!$B$2:$B$307, RANDBETWEEN(1,300))</f>
        <v xml:space="preserve">BLUMENAU </v>
      </c>
      <c r="D891" s="218">
        <f t="shared" ca="1" si="39"/>
        <v>196</v>
      </c>
      <c r="E891" s="32" t="str">
        <f t="shared" ca="1" si="40"/>
        <v>Gabriela</v>
      </c>
      <c r="F891" s="32"/>
      <c r="G891" s="32"/>
      <c r="H891" s="32" t="str">
        <f t="shared" ca="1" si="41"/>
        <v>LifeCorp</v>
      </c>
      <c r="I891" s="32"/>
      <c r="J891" s="125">
        <v>1639</v>
      </c>
      <c r="K891" s="32">
        <v>6</v>
      </c>
      <c r="L891" s="180">
        <v>45444</v>
      </c>
    </row>
    <row r="892" spans="2:12" x14ac:dyDescent="0.3">
      <c r="B892" s="182" t="str">
        <f ca="1">IF(ISNA(VLOOKUP(C892,Cidades!$B$2:$C$306,2,FALSE))= TRUE,"Outros",VLOOKUP(C892,Cidades!$B$2:$C$306,2,FALSE))</f>
        <v>REGIÃO SMO</v>
      </c>
      <c r="C892" s="32" t="str" cm="1">
        <f t="array" aca="1" ref="C892" ca="1">INDEX(Cidades!$B$2:$B$307, RANDBETWEEN(1,300))</f>
        <v xml:space="preserve">MONDAI </v>
      </c>
      <c r="D892" s="218">
        <f t="shared" ca="1" si="39"/>
        <v>213</v>
      </c>
      <c r="E892" s="32" t="str">
        <f t="shared" ca="1" si="40"/>
        <v>Isabela</v>
      </c>
      <c r="F892" s="32"/>
      <c r="G892" s="32"/>
      <c r="H892" s="32" t="str">
        <f t="shared" ca="1" si="41"/>
        <v>SmartWay</v>
      </c>
      <c r="I892" s="32"/>
      <c r="J892" s="125">
        <v>1639</v>
      </c>
      <c r="K892" s="32">
        <v>6</v>
      </c>
      <c r="L892" s="180">
        <v>45444</v>
      </c>
    </row>
    <row r="893" spans="2:12" x14ac:dyDescent="0.3">
      <c r="B893" s="182" t="str">
        <f ca="1">IF(ISNA(VLOOKUP(C893,Cidades!$B$2:$C$306,2,FALSE))= TRUE,"Outros",VLOOKUP(C893,Cidades!$B$2:$C$306,2,FALSE))</f>
        <v>REGIÃO SESCON SUL - LAURO MÜLLER</v>
      </c>
      <c r="C893" s="32" t="str" cm="1">
        <f t="array" aca="1" ref="C893" ca="1">INDEX(Cidades!$B$2:$B$307, RANDBETWEEN(1,300))</f>
        <v xml:space="preserve">LAURO MÜLLER </v>
      </c>
      <c r="D893" s="218">
        <f t="shared" ca="1" si="39"/>
        <v>161</v>
      </c>
      <c r="E893" s="32" t="str">
        <f t="shared" ca="1" si="40"/>
        <v>Pedro</v>
      </c>
      <c r="F893" s="32"/>
      <c r="G893" s="32"/>
      <c r="H893" s="32" t="str">
        <f t="shared" ca="1" si="41"/>
        <v>DataLink</v>
      </c>
      <c r="I893" s="32"/>
      <c r="J893" s="125">
        <v>1639</v>
      </c>
      <c r="K893" s="32">
        <v>6</v>
      </c>
      <c r="L893" s="180">
        <v>45444</v>
      </c>
    </row>
    <row r="894" spans="2:12" x14ac:dyDescent="0.3">
      <c r="B894" s="182" t="str">
        <f ca="1">IF(ISNA(VLOOKUP(C894,Cidades!$B$2:$C$306,2,FALSE))= TRUE,"Outros",VLOOKUP(C894,Cidades!$B$2:$C$306,2,FALSE))</f>
        <v>REGIÃO CHAPECO</v>
      </c>
      <c r="C894" s="32" t="str" cm="1">
        <f t="array" aca="1" ref="C894" ca="1">INDEX(Cidades!$B$2:$B$307, RANDBETWEEN(1,300))</f>
        <v xml:space="preserve">PALMITOS </v>
      </c>
      <c r="D894" s="218">
        <f t="shared" ca="1" si="39"/>
        <v>454</v>
      </c>
      <c r="E894" s="32" t="str">
        <f t="shared" ca="1" si="40"/>
        <v>Marcos</v>
      </c>
      <c r="F894" s="32"/>
      <c r="G894" s="32"/>
      <c r="H894" s="32" t="str">
        <f t="shared" ca="1" si="41"/>
        <v>GreenPower</v>
      </c>
      <c r="I894" s="32"/>
      <c r="J894" s="125">
        <v>1639</v>
      </c>
      <c r="K894" s="32">
        <v>6</v>
      </c>
      <c r="L894" s="180">
        <v>45444</v>
      </c>
    </row>
    <row r="895" spans="2:12" x14ac:dyDescent="0.3">
      <c r="B895" s="182" t="str">
        <f ca="1">IF(ISNA(VLOOKUP(C895,Cidades!$B$2:$C$306,2,FALSE))= TRUE,"Outros",VLOOKUP(C895,Cidades!$B$2:$C$306,2,FALSE))</f>
        <v xml:space="preserve">REGIÃO SAO BENTO DO SUL </v>
      </c>
      <c r="C895" s="32" t="str" cm="1">
        <f t="array" aca="1" ref="C895" ca="1">INDEX(Cidades!$B$2:$B$307, RANDBETWEEN(1,300))</f>
        <v xml:space="preserve">RIO NEGRINHO </v>
      </c>
      <c r="D895" s="218">
        <f t="shared" ca="1" si="39"/>
        <v>420</v>
      </c>
      <c r="E895" s="32" t="str">
        <f t="shared" ca="1" si="40"/>
        <v>Ana</v>
      </c>
      <c r="F895" s="32"/>
      <c r="G895" s="32"/>
      <c r="H895" s="32" t="str">
        <f t="shared" ca="1" si="41"/>
        <v>MegaSystems</v>
      </c>
      <c r="I895" s="32"/>
      <c r="J895" s="125">
        <v>1639</v>
      </c>
      <c r="K895" s="32">
        <v>6</v>
      </c>
      <c r="L895" s="180">
        <v>45444</v>
      </c>
    </row>
    <row r="896" spans="2:12" x14ac:dyDescent="0.3">
      <c r="B896" s="182" t="str">
        <f ca="1">IF(ISNA(VLOOKUP(C896,Cidades!$B$2:$C$306,2,FALSE))= TRUE,"Outros",VLOOKUP(C896,Cidades!$B$2:$C$306,2,FALSE))</f>
        <v>REGIÃO CACADOR</v>
      </c>
      <c r="C896" s="32" t="str" cm="1">
        <f t="array" aca="1" ref="C896" ca="1">INDEX(Cidades!$B$2:$B$307, RANDBETWEEN(1,300))</f>
        <v xml:space="preserve">RIO DAS ANTAS </v>
      </c>
      <c r="D896" s="218">
        <f t="shared" ca="1" si="39"/>
        <v>427</v>
      </c>
      <c r="E896" s="32" t="str">
        <f t="shared" ca="1" si="40"/>
        <v>Pedro</v>
      </c>
      <c r="F896" s="32"/>
      <c r="G896" s="32"/>
      <c r="H896" s="32" t="str">
        <f t="shared" ca="1" si="41"/>
        <v>PrimeSoft</v>
      </c>
      <c r="I896" s="32"/>
      <c r="J896" s="125">
        <v>1639</v>
      </c>
      <c r="K896" s="32">
        <v>6</v>
      </c>
      <c r="L896" s="180">
        <v>45444</v>
      </c>
    </row>
    <row r="897" spans="2:12" x14ac:dyDescent="0.3">
      <c r="B897" s="182" t="str">
        <f ca="1">IF(ISNA(VLOOKUP(C897,Cidades!$B$2:$C$306,2,FALSE))= TRUE,"Outros",VLOOKUP(C897,Cidades!$B$2:$C$306,2,FALSE))</f>
        <v>REGIÃO SMO</v>
      </c>
      <c r="C897" s="32" t="str" cm="1">
        <f t="array" aca="1" ref="C897" ca="1">INDEX(Cidades!$B$2:$B$307, RANDBETWEEN(1,300))</f>
        <v xml:space="preserve">BANDEIRANTE </v>
      </c>
      <c r="D897" s="218">
        <f t="shared" ca="1" si="39"/>
        <v>163</v>
      </c>
      <c r="E897" s="32" t="str">
        <f t="shared" ca="1" si="40"/>
        <v>Marcos</v>
      </c>
      <c r="F897" s="32"/>
      <c r="G897" s="32"/>
      <c r="H897" s="32" t="str">
        <f t="shared" ca="1" si="41"/>
        <v>DataLink</v>
      </c>
      <c r="I897" s="32"/>
      <c r="J897" s="125">
        <v>1639</v>
      </c>
      <c r="K897" s="32">
        <v>6</v>
      </c>
      <c r="L897" s="180">
        <v>45444</v>
      </c>
    </row>
    <row r="898" spans="2:12" x14ac:dyDescent="0.3">
      <c r="B898" s="182" t="str">
        <f ca="1">IF(ISNA(VLOOKUP(C898,Cidades!$B$2:$C$306,2,FALSE))= TRUE,"Outros",VLOOKUP(C898,Cidades!$B$2:$C$306,2,FALSE))</f>
        <v>REGIÃO XANXERE</v>
      </c>
      <c r="C898" s="32" t="str" cm="1">
        <f t="array" aca="1" ref="C898" ca="1">INDEX(Cidades!$B$2:$B$307, RANDBETWEEN(1,300))</f>
        <v xml:space="preserve">XANXERE </v>
      </c>
      <c r="D898" s="218">
        <f t="shared" ca="1" si="39"/>
        <v>304</v>
      </c>
      <c r="E898" s="32" t="str">
        <f t="shared" ca="1" si="40"/>
        <v>Carolina</v>
      </c>
      <c r="F898" s="32"/>
      <c r="G898" s="32"/>
      <c r="H898" s="32" t="str">
        <f t="shared" ca="1" si="41"/>
        <v>WorldConnect</v>
      </c>
      <c r="I898" s="32"/>
      <c r="J898" s="125">
        <v>1654</v>
      </c>
      <c r="K898" s="32">
        <v>6</v>
      </c>
      <c r="L898" s="180">
        <v>45444</v>
      </c>
    </row>
    <row r="899" spans="2:12" x14ac:dyDescent="0.3">
      <c r="B899" s="182" t="str">
        <f ca="1">IF(ISNA(VLOOKUP(C899,Cidades!$B$2:$C$306,2,FALSE))= TRUE,"Outros",VLOOKUP(C899,Cidades!$B$2:$C$306,2,FALSE))</f>
        <v>REGIÃO RIO DO SUL</v>
      </c>
      <c r="C899" s="32" t="str" cm="1">
        <f t="array" aca="1" ref="C899" ca="1">INDEX(Cidades!$B$2:$B$307, RANDBETWEEN(1,300))</f>
        <v xml:space="preserve">CHAPADAO DO LAGEADO </v>
      </c>
      <c r="D899" s="218">
        <f t="shared" ca="1" si="39"/>
        <v>339</v>
      </c>
      <c r="E899" s="32" t="str">
        <f t="shared" ca="1" si="40"/>
        <v>Rafael</v>
      </c>
      <c r="F899" s="32"/>
      <c r="G899" s="32"/>
      <c r="H899" s="32" t="str">
        <f t="shared" ca="1" si="41"/>
        <v>OpenFuture</v>
      </c>
      <c r="I899" s="32"/>
      <c r="J899" s="125">
        <v>1654</v>
      </c>
      <c r="K899" s="32">
        <v>6</v>
      </c>
      <c r="L899" s="180">
        <v>45444</v>
      </c>
    </row>
    <row r="900" spans="2:12" x14ac:dyDescent="0.3">
      <c r="B900" s="182" t="str">
        <f ca="1">IF(ISNA(VLOOKUP(C900,Cidades!$B$2:$C$306,2,FALSE))= TRUE,"Outros",VLOOKUP(C900,Cidades!$B$2:$C$306,2,FALSE))</f>
        <v>REGIÃO CHAPECO</v>
      </c>
      <c r="C900" s="32" t="str" cm="1">
        <f t="array" aca="1" ref="C900" ca="1">INDEX(Cidades!$B$2:$B$307, RANDBETWEEN(1,300))</f>
        <v xml:space="preserve">SERRA ALTA </v>
      </c>
      <c r="D900" s="218">
        <f t="shared" ref="D900:D963" ca="1" si="42">RANDBETWEEN(149.9,459.9)</f>
        <v>448</v>
      </c>
      <c r="E900" s="32" t="str">
        <f t="shared" ref="E900:E963" ca="1" si="43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Eduardo</v>
      </c>
      <c r="F900" s="32"/>
      <c r="G900" s="32"/>
      <c r="H900" s="32" t="str">
        <f t="shared" ref="H900:H963" ca="1" si="44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GlobalTrade</v>
      </c>
      <c r="I900" s="32"/>
      <c r="J900" s="125">
        <v>1654</v>
      </c>
      <c r="K900" s="32">
        <v>6</v>
      </c>
      <c r="L900" s="180">
        <v>45444</v>
      </c>
    </row>
    <row r="901" spans="2:12" x14ac:dyDescent="0.3">
      <c r="B901" s="182" t="str">
        <f ca="1">IF(ISNA(VLOOKUP(C901,Cidades!$B$2:$C$306,2,FALSE))= TRUE,"Outros",VLOOKUP(C901,Cidades!$B$2:$C$306,2,FALSE))</f>
        <v>REGIÃO CONCORDIA</v>
      </c>
      <c r="C901" s="32" t="str" cm="1">
        <f t="array" aca="1" ref="C901" ca="1">INDEX(Cidades!$B$2:$B$307, RANDBETWEEN(1,300))</f>
        <v xml:space="preserve">ARABUTA </v>
      </c>
      <c r="D901" s="218">
        <f t="shared" ca="1" si="42"/>
        <v>384</v>
      </c>
      <c r="E901" s="32" t="str">
        <f t="shared" ca="1" si="43"/>
        <v>Camila</v>
      </c>
      <c r="F901" s="32"/>
      <c r="G901" s="32"/>
      <c r="H901" s="32" t="str">
        <f t="shared" ca="1" si="44"/>
        <v>NewAge</v>
      </c>
      <c r="I901" s="32"/>
      <c r="J901" s="125">
        <v>1654</v>
      </c>
      <c r="K901" s="32">
        <v>6</v>
      </c>
      <c r="L901" s="180">
        <v>45444</v>
      </c>
    </row>
    <row r="902" spans="2:12" x14ac:dyDescent="0.3">
      <c r="B902" s="182" t="str">
        <f ca="1">IF(ISNA(VLOOKUP(C902,Cidades!$B$2:$C$306,2,FALSE))= TRUE,"Outros",VLOOKUP(C902,Cidades!$B$2:$C$306,2,FALSE))</f>
        <v>REGIÃO SMO</v>
      </c>
      <c r="C902" s="32" t="str" cm="1">
        <f t="array" aca="1" ref="C902" ca="1">INDEX(Cidades!$B$2:$B$307, RANDBETWEEN(1,300))</f>
        <v xml:space="preserve">SAO BERNADINHO </v>
      </c>
      <c r="D902" s="218">
        <f t="shared" ca="1" si="42"/>
        <v>157</v>
      </c>
      <c r="E902" s="32" t="str">
        <f t="shared" ca="1" si="43"/>
        <v>Ana</v>
      </c>
      <c r="F902" s="32"/>
      <c r="G902" s="32"/>
      <c r="H902" s="32" t="str">
        <f t="shared" ca="1" si="44"/>
        <v>UrbanGroup</v>
      </c>
      <c r="I902" s="32"/>
      <c r="J902" s="125">
        <v>1654</v>
      </c>
      <c r="K902" s="32">
        <v>6</v>
      </c>
      <c r="L902" s="180">
        <v>45444</v>
      </c>
    </row>
    <row r="903" spans="2:12" x14ac:dyDescent="0.3">
      <c r="B903" s="182" t="str">
        <f ca="1">IF(ISNA(VLOOKUP(C903,Cidades!$B$2:$C$306,2,FALSE))= TRUE,"Outros",VLOOKUP(C903,Cidades!$B$2:$C$306,2,FALSE))</f>
        <v>REGIÃO XANXERE</v>
      </c>
      <c r="C903" s="32" t="str" cm="1">
        <f t="array" aca="1" ref="C903" ca="1">INDEX(Cidades!$B$2:$B$307, RANDBETWEEN(1,300))</f>
        <v xml:space="preserve">JUPIA </v>
      </c>
      <c r="D903" s="218">
        <f t="shared" ca="1" si="42"/>
        <v>219</v>
      </c>
      <c r="E903" s="32" t="str">
        <f t="shared" ca="1" si="43"/>
        <v>Beatriz</v>
      </c>
      <c r="F903" s="32"/>
      <c r="G903" s="32"/>
      <c r="H903" s="32" t="str">
        <f t="shared" ca="1" si="44"/>
        <v>BlueWave</v>
      </c>
      <c r="I903" s="32"/>
      <c r="J903" s="125">
        <v>1654</v>
      </c>
      <c r="K903" s="32">
        <v>6</v>
      </c>
      <c r="L903" s="180">
        <v>45444</v>
      </c>
    </row>
    <row r="904" spans="2:12" x14ac:dyDescent="0.3">
      <c r="B904" s="182" t="str">
        <f ca="1">IF(ISNA(VLOOKUP(C904,Cidades!$B$2:$C$306,2,FALSE))= TRUE,"Outros",VLOOKUP(C904,Cidades!$B$2:$C$306,2,FALSE))</f>
        <v>REGIÃO CHAPECO</v>
      </c>
      <c r="C904" s="32" t="str" cm="1">
        <f t="array" aca="1" ref="C904" ca="1">INDEX(Cidades!$B$2:$B$307, RANDBETWEEN(1,300))</f>
        <v xml:space="preserve">MARAVILHA </v>
      </c>
      <c r="D904" s="218">
        <f t="shared" ca="1" si="42"/>
        <v>210</v>
      </c>
      <c r="E904" s="32" t="str">
        <f t="shared" ca="1" si="43"/>
        <v>Isabela</v>
      </c>
      <c r="F904" s="32"/>
      <c r="G904" s="32"/>
      <c r="H904" s="32" t="str">
        <f t="shared" ca="1" si="44"/>
        <v>NextLevel</v>
      </c>
      <c r="I904" s="32"/>
      <c r="J904" s="125">
        <v>1654</v>
      </c>
      <c r="K904" s="32">
        <v>6</v>
      </c>
      <c r="L904" s="180">
        <v>45444</v>
      </c>
    </row>
    <row r="905" spans="2:12" x14ac:dyDescent="0.3">
      <c r="B905" s="182" t="str">
        <f ca="1">IF(ISNA(VLOOKUP(C905,Cidades!$B$2:$C$306,2,FALSE))= TRUE,"Outros",VLOOKUP(C905,Cidades!$B$2:$C$306,2,FALSE))</f>
        <v>REGIÃO BALNEARIO CAMBORIU</v>
      </c>
      <c r="C905" s="32" t="str" cm="1">
        <f t="array" aca="1" ref="C905" ca="1">INDEX(Cidades!$B$2:$B$307, RANDBETWEEN(1,300))</f>
        <v xml:space="preserve">ITAPEMA </v>
      </c>
      <c r="D905" s="218">
        <f t="shared" ca="1" si="42"/>
        <v>274</v>
      </c>
      <c r="E905" s="32" t="str">
        <f t="shared" ca="1" si="43"/>
        <v>Fernanda</v>
      </c>
      <c r="F905" s="32"/>
      <c r="G905" s="32"/>
      <c r="H905" s="32" t="str">
        <f t="shared" ca="1" si="44"/>
        <v>ClearVision</v>
      </c>
      <c r="I905" s="32"/>
      <c r="J905" s="125">
        <v>1654</v>
      </c>
      <c r="K905" s="32">
        <v>6</v>
      </c>
      <c r="L905" s="180">
        <v>45444</v>
      </c>
    </row>
    <row r="906" spans="2:12" x14ac:dyDescent="0.3">
      <c r="B906" s="182" t="str">
        <f ca="1">IF(ISNA(VLOOKUP(C906,Cidades!$B$2:$C$306,2,FALSE))= TRUE,"Outros",VLOOKUP(C906,Cidades!$B$2:$C$306,2,FALSE))</f>
        <v>REGIÃO CONCORDIA</v>
      </c>
      <c r="C906" s="32" t="str" cm="1">
        <f t="array" aca="1" ref="C906" ca="1">INDEX(Cidades!$B$2:$B$307, RANDBETWEEN(1,300))</f>
        <v xml:space="preserve">IPIRA </v>
      </c>
      <c r="D906" s="218">
        <f t="shared" ca="1" si="42"/>
        <v>376</v>
      </c>
      <c r="E906" s="32" t="str">
        <f t="shared" ca="1" si="43"/>
        <v>Ana</v>
      </c>
      <c r="F906" s="32"/>
      <c r="G906" s="32"/>
      <c r="H906" s="32" t="str">
        <f t="shared" ca="1" si="44"/>
        <v>PrimeSoft</v>
      </c>
      <c r="I906" s="32"/>
      <c r="J906" s="125">
        <v>1654</v>
      </c>
      <c r="K906" s="32">
        <v>6</v>
      </c>
      <c r="L906" s="180">
        <v>45444</v>
      </c>
    </row>
    <row r="907" spans="2:12" x14ac:dyDescent="0.3">
      <c r="B907" s="182" t="str">
        <f ca="1">IF(ISNA(VLOOKUP(C907,Cidades!$B$2:$C$306,2,FALSE))= TRUE,"Outros",VLOOKUP(C907,Cidades!$B$2:$C$306,2,FALSE))</f>
        <v>REGIÃO SMO</v>
      </c>
      <c r="C907" s="32" t="str" cm="1">
        <f t="array" aca="1" ref="C907" ca="1">INDEX(Cidades!$B$2:$B$307, RANDBETWEEN(1,300))</f>
        <v xml:space="preserve">TUNAPOLIS </v>
      </c>
      <c r="D907" s="218">
        <f t="shared" ca="1" si="42"/>
        <v>279</v>
      </c>
      <c r="E907" s="32" t="str">
        <f t="shared" ca="1" si="43"/>
        <v>Vanessa</v>
      </c>
      <c r="F907" s="32"/>
      <c r="G907" s="32"/>
      <c r="H907" s="32" t="str">
        <f t="shared" ca="1" si="44"/>
        <v>PrimeSoft</v>
      </c>
      <c r="I907" s="32"/>
      <c r="J907" s="125">
        <v>1654</v>
      </c>
      <c r="K907" s="32">
        <v>6</v>
      </c>
      <c r="L907" s="180">
        <v>45444</v>
      </c>
    </row>
    <row r="908" spans="2:12" x14ac:dyDescent="0.3">
      <c r="B908" s="182" t="str">
        <f ca="1">IF(ISNA(VLOOKUP(C908,Cidades!$B$2:$C$306,2,FALSE))= TRUE,"Outros",VLOOKUP(C908,Cidades!$B$2:$C$306,2,FALSE))</f>
        <v>REGIÃO LAGES</v>
      </c>
      <c r="C908" s="32" t="str" cm="1">
        <f t="array" aca="1" ref="C908" ca="1">INDEX(Cidades!$B$2:$B$307, RANDBETWEEN(1,300))</f>
        <v xml:space="preserve">OTACILIO COSTA </v>
      </c>
      <c r="D908" s="218">
        <f t="shared" ca="1" si="42"/>
        <v>359</v>
      </c>
      <c r="E908" s="32" t="str">
        <f t="shared" ca="1" si="43"/>
        <v>Fernanda</v>
      </c>
      <c r="F908" s="32"/>
      <c r="G908" s="32"/>
      <c r="H908" s="32" t="str">
        <f t="shared" ca="1" si="44"/>
        <v>DataLink</v>
      </c>
      <c r="I908" s="32"/>
      <c r="J908" s="125">
        <v>1654</v>
      </c>
      <c r="K908" s="32">
        <v>6</v>
      </c>
      <c r="L908" s="180">
        <v>45444</v>
      </c>
    </row>
    <row r="909" spans="2:12" x14ac:dyDescent="0.3">
      <c r="B909" s="182" t="str">
        <f ca="1">IF(ISNA(VLOOKUP(C909,Cidades!$B$2:$C$306,2,FALSE))= TRUE,"Outros",VLOOKUP(C909,Cidades!$B$2:$C$306,2,FALSE))</f>
        <v>REGIÃO RIO DO SUL</v>
      </c>
      <c r="C909" s="32" t="str" cm="1">
        <f t="array" aca="1" ref="C909" ca="1">INDEX(Cidades!$B$2:$B$307, RANDBETWEEN(1,300))</f>
        <v xml:space="preserve">IMBUIA </v>
      </c>
      <c r="D909" s="218">
        <f t="shared" ca="1" si="42"/>
        <v>315</v>
      </c>
      <c r="E909" s="32" t="str">
        <f t="shared" ca="1" si="43"/>
        <v>Ricardo</v>
      </c>
      <c r="F909" s="32"/>
      <c r="G909" s="32"/>
      <c r="H909" s="32" t="str">
        <f t="shared" ca="1" si="44"/>
        <v>InovaCorp</v>
      </c>
      <c r="I909" s="32"/>
      <c r="J909" s="125">
        <v>1654</v>
      </c>
      <c r="K909" s="32">
        <v>6</v>
      </c>
      <c r="L909" s="180">
        <v>45444</v>
      </c>
    </row>
    <row r="910" spans="2:12" x14ac:dyDescent="0.3">
      <c r="B910" s="182" t="str">
        <f ca="1">IF(ISNA(VLOOKUP(C910,Cidades!$B$2:$C$306,2,FALSE))= TRUE,"Outros",VLOOKUP(C910,Cidades!$B$2:$C$306,2,FALSE))</f>
        <v>REGIÃO SESCON SUL - PEDRAS GRANDES</v>
      </c>
      <c r="C910" s="32" t="str" cm="1">
        <f t="array" aca="1" ref="C910" ca="1">INDEX(Cidades!$B$2:$B$307, RANDBETWEEN(1,300))</f>
        <v xml:space="preserve">PEDRAS GRANDES </v>
      </c>
      <c r="D910" s="218">
        <f t="shared" ca="1" si="42"/>
        <v>341</v>
      </c>
      <c r="E910" s="32" t="str">
        <f t="shared" ca="1" si="43"/>
        <v>Maria</v>
      </c>
      <c r="F910" s="32"/>
      <c r="G910" s="32"/>
      <c r="H910" s="32" t="str">
        <f t="shared" ca="1" si="44"/>
        <v>WorldConnect</v>
      </c>
      <c r="I910" s="32"/>
      <c r="J910" s="125">
        <v>1654</v>
      </c>
      <c r="K910" s="32">
        <v>6</v>
      </c>
      <c r="L910" s="180">
        <v>45444</v>
      </c>
    </row>
    <row r="911" spans="2:12" x14ac:dyDescent="0.3">
      <c r="B911" s="182" t="str">
        <f ca="1">IF(ISNA(VLOOKUP(C911,Cidades!$B$2:$C$306,2,FALSE))= TRUE,"Outros",VLOOKUP(C911,Cidades!$B$2:$C$306,2,FALSE))</f>
        <v>REGIÃO GF - GOVER. CELSO RAMOS</v>
      </c>
      <c r="C911" s="32" t="str" cm="1">
        <f t="array" aca="1" ref="C911" ca="1">INDEX(Cidades!$B$2:$B$307, RANDBETWEEN(1,300))</f>
        <v xml:space="preserve">GOVER. CELSO RAMOS </v>
      </c>
      <c r="D911" s="218">
        <f t="shared" ca="1" si="42"/>
        <v>433</v>
      </c>
      <c r="E911" s="32" t="str">
        <f t="shared" ca="1" si="43"/>
        <v>Ricardo</v>
      </c>
      <c r="F911" s="32"/>
      <c r="G911" s="32"/>
      <c r="H911" s="32" t="str">
        <f t="shared" ca="1" si="44"/>
        <v>MaxiSolutions</v>
      </c>
      <c r="I911" s="32"/>
      <c r="J911" s="125">
        <v>1654</v>
      </c>
      <c r="K911" s="32">
        <v>6</v>
      </c>
      <c r="L911" s="180">
        <v>45444</v>
      </c>
    </row>
    <row r="912" spans="2:12" x14ac:dyDescent="0.3">
      <c r="B912" s="182" t="str">
        <f ca="1">IF(ISNA(VLOOKUP(C912,Cidades!$B$2:$C$306,2,FALSE))= TRUE,"Outros",VLOOKUP(C912,Cidades!$B$2:$C$306,2,FALSE))</f>
        <v>REGIÃO SESCON SUL - SANGAO</v>
      </c>
      <c r="C912" s="32" t="str" cm="1">
        <f t="array" aca="1" ref="C912" ca="1">INDEX(Cidades!$B$2:$B$307, RANDBETWEEN(1,300))</f>
        <v xml:space="preserve">SANGAO </v>
      </c>
      <c r="D912" s="218">
        <f t="shared" ca="1" si="42"/>
        <v>230</v>
      </c>
      <c r="E912" s="32" t="str">
        <f t="shared" ca="1" si="43"/>
        <v>Maria</v>
      </c>
      <c r="F912" s="32"/>
      <c r="G912" s="32"/>
      <c r="H912" s="32" t="str">
        <f t="shared" ca="1" si="44"/>
        <v>PrimeSoft</v>
      </c>
      <c r="I912" s="32"/>
      <c r="J912" s="125">
        <v>1654</v>
      </c>
      <c r="K912" s="32">
        <v>6</v>
      </c>
      <c r="L912" s="180">
        <v>45444</v>
      </c>
    </row>
    <row r="913" spans="2:12" x14ac:dyDescent="0.3">
      <c r="B913" s="182" t="str">
        <f ca="1">IF(ISNA(VLOOKUP(C913,Cidades!$B$2:$C$306,2,FALSE))= TRUE,"Outros",VLOOKUP(C913,Cidades!$B$2:$C$306,2,FALSE))</f>
        <v>REGIÃO CHAPECO</v>
      </c>
      <c r="C913" s="32" t="str" cm="1">
        <f t="array" aca="1" ref="C913" ca="1">INDEX(Cidades!$B$2:$B$307, RANDBETWEEN(1,300))</f>
        <v xml:space="preserve">GUATAMBU </v>
      </c>
      <c r="D913" s="218">
        <f t="shared" ca="1" si="42"/>
        <v>425</v>
      </c>
      <c r="E913" s="32" t="str">
        <f t="shared" ca="1" si="43"/>
        <v>Patrícia</v>
      </c>
      <c r="F913" s="32"/>
      <c r="G913" s="32"/>
      <c r="H913" s="32" t="str">
        <f t="shared" ca="1" si="44"/>
        <v>PrimeSoft</v>
      </c>
      <c r="I913" s="32"/>
      <c r="J913" s="125">
        <v>1654</v>
      </c>
      <c r="K913" s="32">
        <v>6</v>
      </c>
      <c r="L913" s="180">
        <v>45444</v>
      </c>
    </row>
    <row r="914" spans="2:12" x14ac:dyDescent="0.3">
      <c r="B914" s="182" t="str">
        <f ca="1">IF(ISNA(VLOOKUP(C914,Cidades!$B$2:$C$306,2,FALSE))= TRUE,"Outros",VLOOKUP(C914,Cidades!$B$2:$C$306,2,FALSE))</f>
        <v>REGIÃO VIDEIRA</v>
      </c>
      <c r="C914" s="32" t="str" cm="1">
        <f t="array" aca="1" ref="C914" ca="1">INDEX(Cidades!$B$2:$B$307, RANDBETWEEN(1,300))</f>
        <v xml:space="preserve">ARROIO TRINTA </v>
      </c>
      <c r="D914" s="218">
        <f t="shared" ca="1" si="42"/>
        <v>311</v>
      </c>
      <c r="E914" s="32" t="str">
        <f t="shared" ca="1" si="43"/>
        <v>Carolina</v>
      </c>
      <c r="F914" s="32"/>
      <c r="G914" s="32"/>
      <c r="H914" s="32" t="str">
        <f t="shared" ca="1" si="44"/>
        <v>OpenFuture</v>
      </c>
      <c r="I914" s="32"/>
      <c r="J914" s="125">
        <v>1654</v>
      </c>
      <c r="K914" s="32">
        <v>6</v>
      </c>
      <c r="L914" s="180">
        <v>45444</v>
      </c>
    </row>
    <row r="915" spans="2:12" x14ac:dyDescent="0.3">
      <c r="B915" s="182" t="str">
        <f ca="1">IF(ISNA(VLOOKUP(C915,Cidades!$B$2:$C$306,2,FALSE))= TRUE,"Outros",VLOOKUP(C915,Cidades!$B$2:$C$306,2,FALSE))</f>
        <v>REGIÃO VIDEIRA</v>
      </c>
      <c r="C915" s="32" t="str" cm="1">
        <f t="array" aca="1" ref="C915" ca="1">INDEX(Cidades!$B$2:$B$307, RANDBETWEEN(1,300))</f>
        <v xml:space="preserve">IBIAM </v>
      </c>
      <c r="D915" s="218">
        <f t="shared" ca="1" si="42"/>
        <v>439</v>
      </c>
      <c r="E915" s="32" t="str">
        <f t="shared" ca="1" si="43"/>
        <v>Ricardo</v>
      </c>
      <c r="F915" s="32"/>
      <c r="G915" s="32"/>
      <c r="H915" s="32" t="str">
        <f t="shared" ca="1" si="44"/>
        <v>MaxiSolutions</v>
      </c>
      <c r="I915" s="32"/>
      <c r="J915" s="125">
        <v>1654</v>
      </c>
      <c r="K915" s="32">
        <v>6</v>
      </c>
      <c r="L915" s="180">
        <v>45444</v>
      </c>
    </row>
    <row r="916" spans="2:12" x14ac:dyDescent="0.3">
      <c r="B916" s="182" t="str">
        <f ca="1">IF(ISNA(VLOOKUP(C916,Cidades!$B$2:$C$306,2,FALSE))= TRUE,"Outros",VLOOKUP(C916,Cidades!$B$2:$C$306,2,FALSE))</f>
        <v>REGIÃO RIO DO SUL</v>
      </c>
      <c r="C916" s="32" t="str" cm="1">
        <f t="array" aca="1" ref="C916" ca="1">INDEX(Cidades!$B$2:$B$307, RANDBETWEEN(1,300))</f>
        <v xml:space="preserve">LAURENTINO </v>
      </c>
      <c r="D916" s="218">
        <f t="shared" ca="1" si="42"/>
        <v>207</v>
      </c>
      <c r="E916" s="32" t="str">
        <f t="shared" ca="1" si="43"/>
        <v>Marcos</v>
      </c>
      <c r="F916" s="32"/>
      <c r="G916" s="32"/>
      <c r="H916" s="32" t="str">
        <f t="shared" ca="1" si="44"/>
        <v>ClearVision</v>
      </c>
      <c r="I916" s="32"/>
      <c r="J916" s="125">
        <v>1654</v>
      </c>
      <c r="K916" s="32">
        <v>6</v>
      </c>
      <c r="L916" s="180">
        <v>45444</v>
      </c>
    </row>
    <row r="917" spans="2:12" x14ac:dyDescent="0.3">
      <c r="B917" s="182" t="str">
        <f ca="1">IF(ISNA(VLOOKUP(C917,Cidades!$B$2:$C$306,2,FALSE))= TRUE,"Outros",VLOOKUP(C917,Cidades!$B$2:$C$306,2,FALSE))</f>
        <v>REGIÃO BRUSQUE</v>
      </c>
      <c r="C917" s="32" t="str" cm="1">
        <f t="array" aca="1" ref="C917" ca="1">INDEX(Cidades!$B$2:$B$307, RANDBETWEEN(1,300))</f>
        <v xml:space="preserve">GUABIRUBA </v>
      </c>
      <c r="D917" s="218">
        <f t="shared" ca="1" si="42"/>
        <v>152</v>
      </c>
      <c r="E917" s="32" t="str">
        <f t="shared" ca="1" si="43"/>
        <v>Pedro</v>
      </c>
      <c r="F917" s="32"/>
      <c r="G917" s="32"/>
      <c r="H917" s="32" t="str">
        <f t="shared" ca="1" si="44"/>
        <v>MegaSystems</v>
      </c>
      <c r="I917" s="32"/>
      <c r="J917" s="125">
        <v>1654</v>
      </c>
      <c r="K917" s="32">
        <v>6</v>
      </c>
      <c r="L917" s="180">
        <v>45444</v>
      </c>
    </row>
    <row r="918" spans="2:12" x14ac:dyDescent="0.3">
      <c r="B918" s="182" t="str">
        <f ca="1">IF(ISNA(VLOOKUP(C918,Cidades!$B$2:$C$306,2,FALSE))= TRUE,"Outros",VLOOKUP(C918,Cidades!$B$2:$C$306,2,FALSE))</f>
        <v>REGIÃO RIO DO SUL</v>
      </c>
      <c r="C918" s="32" t="str" cm="1">
        <f t="array" aca="1" ref="C918" ca="1">INDEX(Cidades!$B$2:$B$307, RANDBETWEEN(1,300))</f>
        <v xml:space="preserve">RIO DO OESTE </v>
      </c>
      <c r="D918" s="218">
        <f t="shared" ca="1" si="42"/>
        <v>317</v>
      </c>
      <c r="E918" s="32" t="str">
        <f t="shared" ca="1" si="43"/>
        <v>Carolina</v>
      </c>
      <c r="F918" s="32"/>
      <c r="G918" s="32"/>
      <c r="H918" s="32" t="str">
        <f t="shared" ca="1" si="44"/>
        <v>WorldConnect</v>
      </c>
      <c r="I918" s="32"/>
      <c r="J918" s="125">
        <v>1654</v>
      </c>
      <c r="K918" s="32">
        <v>6</v>
      </c>
      <c r="L918" s="180">
        <v>45444</v>
      </c>
    </row>
    <row r="919" spans="2:12" x14ac:dyDescent="0.3">
      <c r="B919" s="182" t="str">
        <f ca="1">IF(ISNA(VLOOKUP(C919,Cidades!$B$2:$C$306,2,FALSE))= TRUE,"Outros",VLOOKUP(C919,Cidades!$B$2:$C$306,2,FALSE))</f>
        <v>REGIÃO JOINVILLE</v>
      </c>
      <c r="C919" s="32" t="str" cm="1">
        <f t="array" aca="1" ref="C919" ca="1">INDEX(Cidades!$B$2:$B$307, RANDBETWEEN(1,300))</f>
        <v xml:space="preserve">GARUVA </v>
      </c>
      <c r="D919" s="218">
        <f t="shared" ca="1" si="42"/>
        <v>339</v>
      </c>
      <c r="E919" s="32" t="str">
        <f t="shared" ca="1" si="43"/>
        <v>Mateus</v>
      </c>
      <c r="F919" s="32"/>
      <c r="G919" s="32"/>
      <c r="H919" s="32" t="str">
        <f t="shared" ca="1" si="44"/>
        <v>InfoPlus</v>
      </c>
      <c r="I919" s="32"/>
      <c r="J919" s="125">
        <v>1654</v>
      </c>
      <c r="K919" s="32">
        <v>6</v>
      </c>
      <c r="L919" s="180">
        <v>45444</v>
      </c>
    </row>
    <row r="920" spans="2:12" x14ac:dyDescent="0.3">
      <c r="B920" s="182" t="str">
        <f ca="1">IF(ISNA(VLOOKUP(C920,Cidades!$B$2:$C$306,2,FALSE))= TRUE,"Outros",VLOOKUP(C920,Cidades!$B$2:$C$306,2,FALSE))</f>
        <v>REGIÃO RIO DO SUL</v>
      </c>
      <c r="C920" s="32" t="str" cm="1">
        <f t="array" aca="1" ref="C920" ca="1">INDEX(Cidades!$B$2:$B$307, RANDBETWEEN(1,300))</f>
        <v xml:space="preserve">BRAÇO DO TROMBUDO </v>
      </c>
      <c r="D920" s="218">
        <f t="shared" ca="1" si="42"/>
        <v>199</v>
      </c>
      <c r="E920" s="32" t="str">
        <f t="shared" ca="1" si="43"/>
        <v>Paulo</v>
      </c>
      <c r="F920" s="32"/>
      <c r="G920" s="32"/>
      <c r="H920" s="32" t="str">
        <f t="shared" ca="1" si="44"/>
        <v>GreenPower</v>
      </c>
      <c r="I920" s="32"/>
      <c r="J920" s="125">
        <v>1654</v>
      </c>
      <c r="K920" s="32">
        <v>6</v>
      </c>
      <c r="L920" s="180">
        <v>45444</v>
      </c>
    </row>
    <row r="921" spans="2:12" x14ac:dyDescent="0.3">
      <c r="B921" s="182" t="str">
        <f ca="1">IF(ISNA(VLOOKUP(C921,Cidades!$B$2:$C$306,2,FALSE))= TRUE,"Outros",VLOOKUP(C921,Cidades!$B$2:$C$306,2,FALSE))</f>
        <v>REGIÃO RIO DO SUL</v>
      </c>
      <c r="C921" s="32" t="str" cm="1">
        <f t="array" aca="1" ref="C921" ca="1">INDEX(Cidades!$B$2:$B$307, RANDBETWEEN(1,300))</f>
        <v xml:space="preserve">MIRIM DOCE </v>
      </c>
      <c r="D921" s="218">
        <f t="shared" ca="1" si="42"/>
        <v>267</v>
      </c>
      <c r="E921" s="32" t="str">
        <f t="shared" ca="1" si="43"/>
        <v>Gabriela</v>
      </c>
      <c r="F921" s="32"/>
      <c r="G921" s="32"/>
      <c r="H921" s="32" t="str">
        <f t="shared" ca="1" si="44"/>
        <v>FutureNet</v>
      </c>
      <c r="I921" s="32"/>
      <c r="J921" s="125">
        <v>1658</v>
      </c>
      <c r="K921" s="32">
        <v>6</v>
      </c>
      <c r="L921" s="180">
        <v>45444</v>
      </c>
    </row>
    <row r="922" spans="2:12" x14ac:dyDescent="0.3">
      <c r="B922" s="182" t="str">
        <f ca="1">IF(ISNA(VLOOKUP(C922,Cidades!$B$2:$C$306,2,FALSE))= TRUE,"Outros",VLOOKUP(C922,Cidades!$B$2:$C$306,2,FALSE))</f>
        <v>REGIÃO GF - BIGUACU</v>
      </c>
      <c r="C922" s="32" t="str" cm="1">
        <f t="array" aca="1" ref="C922" ca="1">INDEX(Cidades!$B$2:$B$307, RANDBETWEEN(1,300))</f>
        <v xml:space="preserve">BIGUACU </v>
      </c>
      <c r="D922" s="218">
        <f t="shared" ca="1" si="42"/>
        <v>393</v>
      </c>
      <c r="E922" s="32" t="str">
        <f t="shared" ca="1" si="43"/>
        <v>Sofia</v>
      </c>
      <c r="F922" s="32"/>
      <c r="G922" s="32"/>
      <c r="H922" s="32" t="str">
        <f t="shared" ca="1" si="44"/>
        <v>NovaTec</v>
      </c>
      <c r="I922" s="32"/>
      <c r="J922" s="125">
        <v>1658</v>
      </c>
      <c r="K922" s="32">
        <v>6</v>
      </c>
      <c r="L922" s="180">
        <v>45444</v>
      </c>
    </row>
    <row r="923" spans="2:12" x14ac:dyDescent="0.3">
      <c r="B923" s="182" t="str">
        <f ca="1">IF(ISNA(VLOOKUP(C923,Cidades!$B$2:$C$306,2,FALSE))= TRUE,"Outros",VLOOKUP(C923,Cidades!$B$2:$C$306,2,FALSE))</f>
        <v xml:space="preserve">REGIÃO SAO BENTO DO SUL </v>
      </c>
      <c r="C923" s="32" t="str" cm="1">
        <f t="array" aca="1" ref="C923" ca="1">INDEX(Cidades!$B$2:$B$307, RANDBETWEEN(1,300))</f>
        <v xml:space="preserve">CAMPO ALEGRE </v>
      </c>
      <c r="D923" s="218">
        <f t="shared" ca="1" si="42"/>
        <v>417</v>
      </c>
      <c r="E923" s="32" t="str">
        <f t="shared" ca="1" si="43"/>
        <v>Juliana</v>
      </c>
      <c r="F923" s="32"/>
      <c r="G923" s="32"/>
      <c r="H923" s="32" t="str">
        <f t="shared" ca="1" si="44"/>
        <v>FastMove</v>
      </c>
      <c r="I923" s="32"/>
      <c r="J923" s="125">
        <v>1658</v>
      </c>
      <c r="K923" s="32">
        <v>6</v>
      </c>
      <c r="L923" s="180">
        <v>45444</v>
      </c>
    </row>
    <row r="924" spans="2:12" x14ac:dyDescent="0.3">
      <c r="B924" s="182" t="str">
        <f ca="1">IF(ISNA(VLOOKUP(C924,Cidades!$B$2:$C$306,2,FALSE))= TRUE,"Outros",VLOOKUP(C924,Cidades!$B$2:$C$306,2,FALSE))</f>
        <v>REGIÃO JOACABA</v>
      </c>
      <c r="C924" s="32" t="str" cm="1">
        <f t="array" aca="1" ref="C924" ca="1">INDEX(Cidades!$B$2:$B$307, RANDBETWEEN(1,300))</f>
        <v xml:space="preserve">CATANDUVAS </v>
      </c>
      <c r="D924" s="218">
        <f t="shared" ca="1" si="42"/>
        <v>266</v>
      </c>
      <c r="E924" s="32" t="str">
        <f t="shared" ca="1" si="43"/>
        <v>Marcos</v>
      </c>
      <c r="F924" s="32"/>
      <c r="G924" s="32"/>
      <c r="H924" s="32" t="str">
        <f t="shared" ca="1" si="44"/>
        <v>FastMove</v>
      </c>
      <c r="I924" s="32"/>
      <c r="J924" s="125">
        <v>1658</v>
      </c>
      <c r="K924" s="32">
        <v>6</v>
      </c>
      <c r="L924" s="180">
        <v>45444</v>
      </c>
    </row>
    <row r="925" spans="2:12" x14ac:dyDescent="0.3">
      <c r="B925" s="182" t="str">
        <f ca="1">IF(ISNA(VLOOKUP(C925,Cidades!$B$2:$C$306,2,FALSE))= TRUE,"Outros",VLOOKUP(C925,Cidades!$B$2:$C$306,2,FALSE))</f>
        <v>REGIÃO RIO DO SUL</v>
      </c>
      <c r="C925" s="32" t="str" cm="1">
        <f t="array" aca="1" ref="C925" ca="1">INDEX(Cidades!$B$2:$B$307, RANDBETWEEN(1,300))</f>
        <v xml:space="preserve">IMBUIA </v>
      </c>
      <c r="D925" s="218">
        <f t="shared" ca="1" si="42"/>
        <v>347</v>
      </c>
      <c r="E925" s="32" t="str">
        <f t="shared" ca="1" si="43"/>
        <v>Gustavo</v>
      </c>
      <c r="F925" s="32"/>
      <c r="G925" s="32"/>
      <c r="H925" s="32" t="str">
        <f t="shared" ca="1" si="44"/>
        <v>BrightMind</v>
      </c>
      <c r="I925" s="32"/>
      <c r="J925" s="125">
        <v>1658</v>
      </c>
      <c r="K925" s="32">
        <v>6</v>
      </c>
      <c r="L925" s="180">
        <v>45444</v>
      </c>
    </row>
    <row r="926" spans="2:12" x14ac:dyDescent="0.3">
      <c r="B926" s="182" t="str">
        <f ca="1">IF(ISNA(VLOOKUP(C926,Cidades!$B$2:$C$306,2,FALSE))= TRUE,"Outros",VLOOKUP(C926,Cidades!$B$2:$C$306,2,FALSE))</f>
        <v xml:space="preserve">REGIÃO ITAJAI </v>
      </c>
      <c r="C926" s="32" t="str" cm="1">
        <f t="array" aca="1" ref="C926" ca="1">INDEX(Cidades!$B$2:$B$307, RANDBETWEEN(1,300))</f>
        <v xml:space="preserve">ITAJAI </v>
      </c>
      <c r="D926" s="218">
        <f t="shared" ca="1" si="42"/>
        <v>369</v>
      </c>
      <c r="E926" s="32" t="str">
        <f t="shared" ca="1" si="43"/>
        <v>Patrícia</v>
      </c>
      <c r="F926" s="32"/>
      <c r="G926" s="32"/>
      <c r="H926" s="32" t="str">
        <f t="shared" ca="1" si="44"/>
        <v>GlobalTrade</v>
      </c>
      <c r="I926" s="32"/>
      <c r="J926" s="125">
        <v>1658</v>
      </c>
      <c r="K926" s="32">
        <v>6</v>
      </c>
      <c r="L926" s="180">
        <v>45444</v>
      </c>
    </row>
    <row r="927" spans="2:12" x14ac:dyDescent="0.3">
      <c r="B927" s="182" t="str">
        <f ca="1">IF(ISNA(VLOOKUP(C927,Cidades!$B$2:$C$306,2,FALSE))= TRUE,"Outros",VLOOKUP(C927,Cidades!$B$2:$C$306,2,FALSE))</f>
        <v>REGIÃO XANXERE</v>
      </c>
      <c r="C927" s="32" t="str" cm="1">
        <f t="array" aca="1" ref="C927" ca="1">INDEX(Cidades!$B$2:$B$307, RANDBETWEEN(1,300))</f>
        <v xml:space="preserve">XANXERE </v>
      </c>
      <c r="D927" s="218">
        <f t="shared" ca="1" si="42"/>
        <v>204</v>
      </c>
      <c r="E927" s="32" t="str">
        <f t="shared" ca="1" si="43"/>
        <v>Marcos</v>
      </c>
      <c r="F927" s="32"/>
      <c r="G927" s="32"/>
      <c r="H927" s="32" t="str">
        <f t="shared" ca="1" si="44"/>
        <v>PowerLine</v>
      </c>
      <c r="I927" s="32"/>
      <c r="J927" s="125">
        <v>1658</v>
      </c>
      <c r="K927" s="32">
        <v>6</v>
      </c>
      <c r="L927" s="180">
        <v>45444</v>
      </c>
    </row>
    <row r="928" spans="2:12" x14ac:dyDescent="0.3">
      <c r="B928" s="182" t="str">
        <f ca="1">IF(ISNA(VLOOKUP(C928,Cidades!$B$2:$C$306,2,FALSE))= TRUE,"Outros",VLOOKUP(C928,Cidades!$B$2:$C$306,2,FALSE))</f>
        <v>REGIÃO SESCON SUL - GRAO PARA</v>
      </c>
      <c r="C928" s="32" t="str" cm="1">
        <f t="array" aca="1" ref="C928" ca="1">INDEX(Cidades!$B$2:$B$307, RANDBETWEEN(1,300))</f>
        <v xml:space="preserve">GRAO PARA </v>
      </c>
      <c r="D928" s="218">
        <f t="shared" ca="1" si="42"/>
        <v>257</v>
      </c>
      <c r="E928" s="32" t="str">
        <f t="shared" ca="1" si="43"/>
        <v>Mateus</v>
      </c>
      <c r="F928" s="32"/>
      <c r="G928" s="32"/>
      <c r="H928" s="32" t="str">
        <f t="shared" ca="1" si="44"/>
        <v>SecureNet</v>
      </c>
      <c r="I928" s="32"/>
      <c r="J928" s="125">
        <v>1658</v>
      </c>
      <c r="K928" s="32">
        <v>6</v>
      </c>
      <c r="L928" s="180">
        <v>45444</v>
      </c>
    </row>
    <row r="929" spans="2:12" x14ac:dyDescent="0.3">
      <c r="B929" s="182" t="str">
        <f ca="1">IF(ISNA(VLOOKUP(C929,Cidades!$B$2:$C$306,2,FALSE))= TRUE,"Outros",VLOOKUP(C929,Cidades!$B$2:$C$306,2,FALSE))</f>
        <v>REGIÃO XANXERE</v>
      </c>
      <c r="C929" s="32" t="str" cm="1">
        <f t="array" aca="1" ref="C929" ca="1">INDEX(Cidades!$B$2:$B$307, RANDBETWEEN(1,300))</f>
        <v xml:space="preserve">XANXERE </v>
      </c>
      <c r="D929" s="218">
        <f t="shared" ca="1" si="42"/>
        <v>234</v>
      </c>
      <c r="E929" s="32" t="str">
        <f t="shared" ca="1" si="43"/>
        <v>Larissa</v>
      </c>
      <c r="F929" s="32"/>
      <c r="G929" s="32"/>
      <c r="H929" s="32" t="str">
        <f t="shared" ca="1" si="44"/>
        <v>CloudWorks</v>
      </c>
      <c r="I929" s="32"/>
      <c r="J929" s="125">
        <v>1658</v>
      </c>
      <c r="K929" s="32">
        <v>6</v>
      </c>
      <c r="L929" s="180">
        <v>45444</v>
      </c>
    </row>
    <row r="930" spans="2:12" x14ac:dyDescent="0.3">
      <c r="B930" s="182" t="str">
        <f ca="1">IF(ISNA(VLOOKUP(C930,Cidades!$B$2:$C$306,2,FALSE))= TRUE,"Outros",VLOOKUP(C930,Cidades!$B$2:$C$306,2,FALSE))</f>
        <v>REGIÃO SMO</v>
      </c>
      <c r="C930" s="32" t="str" cm="1">
        <f t="array" aca="1" ref="C930" ca="1">INDEX(Cidades!$B$2:$B$307, RANDBETWEEN(1,300))</f>
        <v xml:space="preserve">SAO BERNADINHO </v>
      </c>
      <c r="D930" s="218">
        <f t="shared" ca="1" si="42"/>
        <v>297</v>
      </c>
      <c r="E930" s="32" t="str">
        <f t="shared" ca="1" si="43"/>
        <v>Daniel</v>
      </c>
      <c r="F930" s="32"/>
      <c r="G930" s="32"/>
      <c r="H930" s="32" t="str">
        <f t="shared" ca="1" si="44"/>
        <v>OpenFuture</v>
      </c>
      <c r="I930" s="32"/>
      <c r="J930" s="125">
        <v>1658</v>
      </c>
      <c r="K930" s="32">
        <v>6</v>
      </c>
      <c r="L930" s="180">
        <v>45444</v>
      </c>
    </row>
    <row r="931" spans="2:12" x14ac:dyDescent="0.3">
      <c r="B931" s="182" t="str">
        <f ca="1">IF(ISNA(VLOOKUP(C931,Cidades!$B$2:$C$306,2,FALSE))= TRUE,"Outros",VLOOKUP(C931,Cidades!$B$2:$C$306,2,FALSE))</f>
        <v>REGIÃO CONCORDIA</v>
      </c>
      <c r="C931" s="32" t="str" cm="1">
        <f t="array" aca="1" ref="C931" ca="1">INDEX(Cidades!$B$2:$B$307, RANDBETWEEN(1,300))</f>
        <v xml:space="preserve">ARVOREDO </v>
      </c>
      <c r="D931" s="218">
        <f t="shared" ca="1" si="42"/>
        <v>191</v>
      </c>
      <c r="E931" s="32" t="str">
        <f t="shared" ca="1" si="43"/>
        <v>João</v>
      </c>
      <c r="F931" s="32"/>
      <c r="G931" s="32"/>
      <c r="H931" s="32" t="str">
        <f t="shared" ca="1" si="44"/>
        <v>InovaCorp</v>
      </c>
      <c r="I931" s="32"/>
      <c r="J931" s="125">
        <v>1658</v>
      </c>
      <c r="K931" s="32">
        <v>6</v>
      </c>
      <c r="L931" s="180">
        <v>45444</v>
      </c>
    </row>
    <row r="932" spans="2:12" x14ac:dyDescent="0.3">
      <c r="B932" s="182" t="str">
        <f ca="1">IF(ISNA(VLOOKUP(C932,Cidades!$B$2:$C$306,2,FALSE))= TRUE,"Outros",VLOOKUP(C932,Cidades!$B$2:$C$306,2,FALSE))</f>
        <v>REGIÃO SESCON SUL - IMARUI</v>
      </c>
      <c r="C932" s="32" t="str" cm="1">
        <f t="array" aca="1" ref="C932" ca="1">INDEX(Cidades!$B$2:$B$307, RANDBETWEEN(1,300))</f>
        <v xml:space="preserve">IMARUI </v>
      </c>
      <c r="D932" s="218">
        <f t="shared" ca="1" si="42"/>
        <v>213</v>
      </c>
      <c r="E932" s="32" t="str">
        <f t="shared" ca="1" si="43"/>
        <v>Lucas</v>
      </c>
      <c r="F932" s="32"/>
      <c r="G932" s="32"/>
      <c r="H932" s="32" t="str">
        <f t="shared" ca="1" si="44"/>
        <v>SkySolutions</v>
      </c>
      <c r="I932" s="32"/>
      <c r="J932" s="125">
        <v>1658</v>
      </c>
      <c r="K932" s="32">
        <v>6</v>
      </c>
      <c r="L932" s="180">
        <v>45444</v>
      </c>
    </row>
    <row r="933" spans="2:12" x14ac:dyDescent="0.3">
      <c r="B933" s="182" t="str">
        <f ca="1">IF(ISNA(VLOOKUP(C933,Cidades!$B$2:$C$306,2,FALSE))= TRUE,"Outros",VLOOKUP(C933,Cidades!$B$2:$C$306,2,FALSE))</f>
        <v>REGIÃO SESCON SUL - CAPIVARI DE BAIXO</v>
      </c>
      <c r="C933" s="32" t="str" cm="1">
        <f t="array" aca="1" ref="C933" ca="1">INDEX(Cidades!$B$2:$B$307, RANDBETWEEN(1,300))</f>
        <v xml:space="preserve">CAPIVARI DE BAIXO </v>
      </c>
      <c r="D933" s="218">
        <f t="shared" ca="1" si="42"/>
        <v>278</v>
      </c>
      <c r="E933" s="32" t="str">
        <f t="shared" ca="1" si="43"/>
        <v>Isabela</v>
      </c>
      <c r="F933" s="32"/>
      <c r="G933" s="32"/>
      <c r="H933" s="32" t="str">
        <f t="shared" ca="1" si="44"/>
        <v>WorldConnect</v>
      </c>
      <c r="I933" s="32"/>
      <c r="J933" s="125">
        <v>1658</v>
      </c>
      <c r="K933" s="32">
        <v>6</v>
      </c>
      <c r="L933" s="180">
        <v>45444</v>
      </c>
    </row>
    <row r="934" spans="2:12" x14ac:dyDescent="0.3">
      <c r="B934" s="182" t="str">
        <f ca="1">IF(ISNA(VLOOKUP(C934,Cidades!$B$2:$C$306,2,FALSE))= TRUE,"Outros",VLOOKUP(C934,Cidades!$B$2:$C$306,2,FALSE))</f>
        <v>REGIÃO CONCORDIA</v>
      </c>
      <c r="C934" s="32" t="str" cm="1">
        <f t="array" aca="1" ref="C934" ca="1">INDEX(Cidades!$B$2:$B$307, RANDBETWEEN(1,300))</f>
        <v xml:space="preserve">JABORA </v>
      </c>
      <c r="D934" s="218">
        <f t="shared" ca="1" si="42"/>
        <v>268</v>
      </c>
      <c r="E934" s="32" t="str">
        <f t="shared" ca="1" si="43"/>
        <v>Pedro</v>
      </c>
      <c r="F934" s="32"/>
      <c r="G934" s="32"/>
      <c r="H934" s="32" t="str">
        <f t="shared" ca="1" si="44"/>
        <v>SkySolutions</v>
      </c>
      <c r="I934" s="32"/>
      <c r="J934" s="125">
        <v>1658</v>
      </c>
      <c r="K934" s="32">
        <v>6</v>
      </c>
      <c r="L934" s="180">
        <v>45444</v>
      </c>
    </row>
    <row r="935" spans="2:12" x14ac:dyDescent="0.3">
      <c r="B935" s="182" t="str">
        <f ca="1">IF(ISNA(VLOOKUP(C935,Cidades!$B$2:$C$306,2,FALSE))= TRUE,"Outros",VLOOKUP(C935,Cidades!$B$2:$C$306,2,FALSE))</f>
        <v>REGIÃO CONCORDIA</v>
      </c>
      <c r="C935" s="32" t="str" cm="1">
        <f t="array" aca="1" ref="C935" ca="1">INDEX(Cidades!$B$2:$B$307, RANDBETWEEN(1,300))</f>
        <v xml:space="preserve">CONCORDIA </v>
      </c>
      <c r="D935" s="218">
        <f t="shared" ca="1" si="42"/>
        <v>152</v>
      </c>
      <c r="E935" s="32" t="str">
        <f t="shared" ca="1" si="43"/>
        <v>Juliana</v>
      </c>
      <c r="F935" s="32"/>
      <c r="G935" s="32"/>
      <c r="H935" s="32" t="str">
        <f t="shared" ca="1" si="44"/>
        <v>ClearVision</v>
      </c>
      <c r="I935" s="32"/>
      <c r="J935" s="125">
        <v>1658</v>
      </c>
      <c r="K935" s="32">
        <v>6</v>
      </c>
      <c r="L935" s="180">
        <v>45444</v>
      </c>
    </row>
    <row r="936" spans="2:12" x14ac:dyDescent="0.3">
      <c r="B936" s="182" t="str">
        <f ca="1">IF(ISNA(VLOOKUP(C936,Cidades!$B$2:$C$306,2,FALSE))= TRUE,"Outros",VLOOKUP(C936,Cidades!$B$2:$C$306,2,FALSE))</f>
        <v>REGIÃO CHAPECO</v>
      </c>
      <c r="C936" s="32" t="str" cm="1">
        <f t="array" aca="1" ref="C936" ca="1">INDEX(Cidades!$B$2:$B$307, RANDBETWEEN(1,300))</f>
        <v xml:space="preserve">IRACEMINHA </v>
      </c>
      <c r="D936" s="218">
        <f t="shared" ca="1" si="42"/>
        <v>227</v>
      </c>
      <c r="E936" s="32" t="str">
        <f t="shared" ca="1" si="43"/>
        <v>Daniel</v>
      </c>
      <c r="F936" s="32"/>
      <c r="G936" s="32"/>
      <c r="H936" s="32" t="str">
        <f t="shared" ca="1" si="44"/>
        <v>WorldConnect</v>
      </c>
      <c r="I936" s="32"/>
      <c r="J936" s="125">
        <v>1658</v>
      </c>
      <c r="K936" s="32">
        <v>6</v>
      </c>
      <c r="L936" s="180">
        <v>45444</v>
      </c>
    </row>
    <row r="937" spans="2:12" x14ac:dyDescent="0.3">
      <c r="B937" s="182" t="str">
        <f ca="1">IF(ISNA(VLOOKUP(C937,Cidades!$B$2:$C$306,2,FALSE))= TRUE,"Outros",VLOOKUP(C937,Cidades!$B$2:$C$306,2,FALSE))</f>
        <v>REGIÃO CHAPECO</v>
      </c>
      <c r="C937" s="32" t="str" cm="1">
        <f t="array" aca="1" ref="C937" ca="1">INDEX(Cidades!$B$2:$B$307, RANDBETWEEN(1,300))</f>
        <v xml:space="preserve">UNIAO DO OESTE </v>
      </c>
      <c r="D937" s="218">
        <f t="shared" ca="1" si="42"/>
        <v>315</v>
      </c>
      <c r="E937" s="32" t="str">
        <f t="shared" ca="1" si="43"/>
        <v>Larissa</v>
      </c>
      <c r="F937" s="32"/>
      <c r="G937" s="32"/>
      <c r="H937" s="32" t="str">
        <f t="shared" ca="1" si="44"/>
        <v>LifeCorp</v>
      </c>
      <c r="I937" s="32"/>
      <c r="J937" s="125">
        <v>1658</v>
      </c>
      <c r="K937" s="32">
        <v>6</v>
      </c>
      <c r="L937" s="180">
        <v>45444</v>
      </c>
    </row>
    <row r="938" spans="2:12" x14ac:dyDescent="0.3">
      <c r="B938" s="182" t="str">
        <f ca="1">IF(ISNA(VLOOKUP(C938,Cidades!$B$2:$C$306,2,FALSE))= TRUE,"Outros",VLOOKUP(C938,Cidades!$B$2:$C$306,2,FALSE))</f>
        <v>REGIÃO SESCON SUL - PEDRAS GRANDES</v>
      </c>
      <c r="C938" s="32" t="str" cm="1">
        <f t="array" aca="1" ref="C938" ca="1">INDEX(Cidades!$B$2:$B$307, RANDBETWEEN(1,300))</f>
        <v xml:space="preserve">PEDRAS GRANDES </v>
      </c>
      <c r="D938" s="218">
        <f t="shared" ca="1" si="42"/>
        <v>356</v>
      </c>
      <c r="E938" s="32" t="str">
        <f t="shared" ca="1" si="43"/>
        <v>Fernanda</v>
      </c>
      <c r="F938" s="32"/>
      <c r="G938" s="32"/>
      <c r="H938" s="32" t="str">
        <f t="shared" ca="1" si="44"/>
        <v>NovaTec</v>
      </c>
      <c r="I938" s="32"/>
      <c r="J938" s="125">
        <v>1658</v>
      </c>
      <c r="K938" s="32">
        <v>6</v>
      </c>
      <c r="L938" s="180">
        <v>45444</v>
      </c>
    </row>
    <row r="939" spans="2:12" x14ac:dyDescent="0.3">
      <c r="B939" s="182" t="str">
        <f ca="1">IF(ISNA(VLOOKUP(C939,Cidades!$B$2:$C$306,2,FALSE))= TRUE,"Outros",VLOOKUP(C939,Cidades!$B$2:$C$306,2,FALSE))</f>
        <v>REGIÃO GF - ANTONIO CARLOS</v>
      </c>
      <c r="C939" s="32" t="str" cm="1">
        <f t="array" aca="1" ref="C939" ca="1">INDEX(Cidades!$B$2:$B$307, RANDBETWEEN(1,300))</f>
        <v xml:space="preserve">ANTONIO CARLOS </v>
      </c>
      <c r="D939" s="218">
        <f t="shared" ca="1" si="42"/>
        <v>303</v>
      </c>
      <c r="E939" s="32" t="str">
        <f t="shared" ca="1" si="43"/>
        <v>Daniel</v>
      </c>
      <c r="F939" s="32"/>
      <c r="G939" s="32"/>
      <c r="H939" s="32" t="str">
        <f t="shared" ca="1" si="44"/>
        <v>FlexiTech</v>
      </c>
      <c r="I939" s="32"/>
      <c r="J939" s="125">
        <v>1658</v>
      </c>
      <c r="K939" s="32">
        <v>6</v>
      </c>
      <c r="L939" s="180">
        <v>45444</v>
      </c>
    </row>
    <row r="940" spans="2:12" x14ac:dyDescent="0.3">
      <c r="B940" s="182" t="str">
        <f ca="1">IF(ISNA(VLOOKUP(C940,Cidades!$B$2:$C$306,2,FALSE))= TRUE,"Outros",VLOOKUP(C940,Cidades!$B$2:$C$306,2,FALSE))</f>
        <v>REGIÃO JOACABA</v>
      </c>
      <c r="C940" s="32" t="str" cm="1">
        <f t="array" aca="1" ref="C940" ca="1">INDEX(Cidades!$B$2:$B$307, RANDBETWEEN(1,300))</f>
        <v xml:space="preserve">LACERDOPOLIS </v>
      </c>
      <c r="D940" s="218">
        <f t="shared" ca="1" si="42"/>
        <v>428</v>
      </c>
      <c r="E940" s="32" t="str">
        <f t="shared" ca="1" si="43"/>
        <v>Beatriz</v>
      </c>
      <c r="F940" s="32"/>
      <c r="G940" s="32"/>
      <c r="H940" s="32" t="str">
        <f t="shared" ca="1" si="44"/>
        <v>SkySolutions</v>
      </c>
      <c r="I940" s="32"/>
      <c r="J940" s="125">
        <v>1658</v>
      </c>
      <c r="K940" s="32">
        <v>6</v>
      </c>
      <c r="L940" s="180">
        <v>45444</v>
      </c>
    </row>
    <row r="941" spans="2:12" x14ac:dyDescent="0.3">
      <c r="B941" s="182" t="str">
        <f ca="1">IF(ISNA(VLOOKUP(C941,Cidades!$B$2:$C$306,2,FALSE))= TRUE,"Outros",VLOOKUP(C941,Cidades!$B$2:$C$306,2,FALSE))</f>
        <v>REGIÃO JOINVILLE</v>
      </c>
      <c r="C941" s="32" t="str" cm="1">
        <f t="array" aca="1" ref="C941" ca="1">INDEX(Cidades!$B$2:$B$307, RANDBETWEEN(1,300))</f>
        <v xml:space="preserve">JOINVILLE </v>
      </c>
      <c r="D941" s="218">
        <f t="shared" ca="1" si="42"/>
        <v>320</v>
      </c>
      <c r="E941" s="32" t="str">
        <f t="shared" ca="1" si="43"/>
        <v>Pedro</v>
      </c>
      <c r="F941" s="32"/>
      <c r="G941" s="32"/>
      <c r="H941" s="32" t="str">
        <f t="shared" ca="1" si="44"/>
        <v>MaxiSolutions</v>
      </c>
      <c r="I941" s="32"/>
      <c r="J941" s="125">
        <v>1658</v>
      </c>
      <c r="K941" s="32">
        <v>6</v>
      </c>
      <c r="L941" s="180">
        <v>45444</v>
      </c>
    </row>
    <row r="942" spans="2:12" x14ac:dyDescent="0.3">
      <c r="B942" s="182" t="str">
        <f ca="1">IF(ISNA(VLOOKUP(C942,Cidades!$B$2:$C$306,2,FALSE))= TRUE,"Outros",VLOOKUP(C942,Cidades!$B$2:$C$306,2,FALSE))</f>
        <v>REGIÃO CHAPECO</v>
      </c>
      <c r="C942" s="32" t="str" cm="1">
        <f t="array" aca="1" ref="C942" ca="1">INDEX(Cidades!$B$2:$B$307, RANDBETWEEN(1,300))</f>
        <v xml:space="preserve">CAXAMBU DO SUL </v>
      </c>
      <c r="D942" s="218">
        <f t="shared" ca="1" si="42"/>
        <v>385</v>
      </c>
      <c r="E942" s="32" t="str">
        <f t="shared" ca="1" si="43"/>
        <v>Lucas</v>
      </c>
      <c r="F942" s="32"/>
      <c r="G942" s="32"/>
      <c r="H942" s="32" t="str">
        <f t="shared" ca="1" si="44"/>
        <v>BrightMind</v>
      </c>
      <c r="I942" s="32"/>
      <c r="J942" s="125">
        <v>1658</v>
      </c>
      <c r="K942" s="32">
        <v>6</v>
      </c>
      <c r="L942" s="180">
        <v>45444</v>
      </c>
    </row>
    <row r="943" spans="2:12" x14ac:dyDescent="0.3">
      <c r="B943" s="182" t="str">
        <f ca="1">IF(ISNA(VLOOKUP(C943,Cidades!$B$2:$C$306,2,FALSE))= TRUE,"Outros",VLOOKUP(C943,Cidades!$B$2:$C$306,2,FALSE))</f>
        <v>REGIÃO CHAPECO</v>
      </c>
      <c r="C943" s="32" t="str" cm="1">
        <f t="array" aca="1" ref="C943" ca="1">INDEX(Cidades!$B$2:$B$307, RANDBETWEEN(1,300))</f>
        <v xml:space="preserve">PALMITOS </v>
      </c>
      <c r="D943" s="218">
        <f t="shared" ca="1" si="42"/>
        <v>253</v>
      </c>
      <c r="E943" s="32" t="str">
        <f t="shared" ca="1" si="43"/>
        <v>Paulo</v>
      </c>
      <c r="F943" s="32"/>
      <c r="G943" s="32"/>
      <c r="H943" s="32" t="str">
        <f t="shared" ca="1" si="44"/>
        <v>StrongBuild</v>
      </c>
      <c r="I943" s="32"/>
      <c r="J943" s="125">
        <v>1658</v>
      </c>
      <c r="K943" s="32">
        <v>6</v>
      </c>
      <c r="L943" s="180">
        <v>45444</v>
      </c>
    </row>
    <row r="944" spans="2:12" x14ac:dyDescent="0.3">
      <c r="B944" s="182" t="str">
        <f ca="1">IF(ISNA(VLOOKUP(C944,Cidades!$B$2:$C$306,2,FALSE))= TRUE,"Outros",VLOOKUP(C944,Cidades!$B$2:$C$306,2,FALSE))</f>
        <v>REGIÃO JARAGUA DO SUL</v>
      </c>
      <c r="C944" s="32" t="str" cm="1">
        <f t="array" aca="1" ref="C944" ca="1">INDEX(Cidades!$B$2:$B$307, RANDBETWEEN(1,300))</f>
        <v xml:space="preserve">SCHROEDER </v>
      </c>
      <c r="D944" s="218">
        <f t="shared" ca="1" si="42"/>
        <v>450</v>
      </c>
      <c r="E944" s="32" t="str">
        <f t="shared" ca="1" si="43"/>
        <v>Paulo</v>
      </c>
      <c r="F944" s="32"/>
      <c r="G944" s="32"/>
      <c r="H944" s="32" t="str">
        <f t="shared" ca="1" si="44"/>
        <v>MegaSystems</v>
      </c>
      <c r="I944" s="32"/>
      <c r="J944" s="125">
        <v>1652</v>
      </c>
      <c r="K944" s="32">
        <v>6</v>
      </c>
      <c r="L944" s="180">
        <v>45444</v>
      </c>
    </row>
    <row r="945" spans="2:12" x14ac:dyDescent="0.3">
      <c r="B945" s="182" t="str">
        <f ca="1">IF(ISNA(VLOOKUP(C945,Cidades!$B$2:$C$306,2,FALSE))= TRUE,"Outros",VLOOKUP(C945,Cidades!$B$2:$C$306,2,FALSE))</f>
        <v>REGIÃO CHAPECO</v>
      </c>
      <c r="C945" s="32" t="str" cm="1">
        <f t="array" aca="1" ref="C945" ca="1">INDEX(Cidades!$B$2:$B$307, RANDBETWEEN(1,300))</f>
        <v xml:space="preserve">MODELO </v>
      </c>
      <c r="D945" s="218">
        <f t="shared" ca="1" si="42"/>
        <v>238</v>
      </c>
      <c r="E945" s="32" t="str">
        <f t="shared" ca="1" si="43"/>
        <v>Vanessa</v>
      </c>
      <c r="F945" s="32"/>
      <c r="G945" s="32"/>
      <c r="H945" s="32" t="str">
        <f t="shared" ca="1" si="44"/>
        <v>MaxiSolutions</v>
      </c>
      <c r="I945" s="32"/>
      <c r="J945" s="125">
        <v>1652</v>
      </c>
      <c r="K945" s="32">
        <v>6</v>
      </c>
      <c r="L945" s="180">
        <v>45444</v>
      </c>
    </row>
    <row r="946" spans="2:12" x14ac:dyDescent="0.3">
      <c r="B946" s="182" t="str">
        <f ca="1">IF(ISNA(VLOOKUP(C946,Cidades!$B$2:$C$306,2,FALSE))= TRUE,"Outros",VLOOKUP(C946,Cidades!$B$2:$C$306,2,FALSE))</f>
        <v>REGIÃO SMO</v>
      </c>
      <c r="C946" s="32" t="str" cm="1">
        <f t="array" aca="1" ref="C946" ca="1">INDEX(Cidades!$B$2:$B$307, RANDBETWEEN(1,300))</f>
        <v xml:space="preserve">BOM JESUS DO OESTE </v>
      </c>
      <c r="D946" s="218">
        <f t="shared" ca="1" si="42"/>
        <v>202</v>
      </c>
      <c r="E946" s="32" t="str">
        <f t="shared" ca="1" si="43"/>
        <v>Patrícia</v>
      </c>
      <c r="F946" s="32"/>
      <c r="G946" s="32"/>
      <c r="H946" s="32" t="str">
        <f t="shared" ca="1" si="44"/>
        <v>InovaCorp</v>
      </c>
      <c r="I946" s="32"/>
      <c r="J946" s="125">
        <v>1652</v>
      </c>
      <c r="K946" s="32">
        <v>6</v>
      </c>
      <c r="L946" s="180">
        <v>45444</v>
      </c>
    </row>
    <row r="947" spans="2:12" x14ac:dyDescent="0.3">
      <c r="B947" s="182" t="str">
        <f ca="1">IF(ISNA(VLOOKUP(C947,Cidades!$B$2:$C$306,2,FALSE))= TRUE,"Outros",VLOOKUP(C947,Cidades!$B$2:$C$306,2,FALSE))</f>
        <v>REGIÃO CANOINHAS</v>
      </c>
      <c r="C947" s="32" t="str" cm="1">
        <f t="array" aca="1" ref="C947" ca="1">INDEX(Cidades!$B$2:$B$307, RANDBETWEEN(1,300))</f>
        <v xml:space="preserve">MAFRA </v>
      </c>
      <c r="D947" s="218">
        <f t="shared" ca="1" si="42"/>
        <v>182</v>
      </c>
      <c r="E947" s="32" t="str">
        <f t="shared" ca="1" si="43"/>
        <v>Vanessa</v>
      </c>
      <c r="F947" s="32"/>
      <c r="G947" s="32"/>
      <c r="H947" s="32" t="str">
        <f t="shared" ca="1" si="44"/>
        <v>LifeCorp</v>
      </c>
      <c r="I947" s="32"/>
      <c r="J947" s="125">
        <v>1652</v>
      </c>
      <c r="K947" s="32">
        <v>6</v>
      </c>
      <c r="L947" s="180">
        <v>45444</v>
      </c>
    </row>
    <row r="948" spans="2:12" x14ac:dyDescent="0.3">
      <c r="B948" s="182" t="str">
        <f ca="1">IF(ISNA(VLOOKUP(C948,Cidades!$B$2:$C$306,2,FALSE))= TRUE,"Outros",VLOOKUP(C948,Cidades!$B$2:$C$306,2,FALSE))</f>
        <v>REGIÃO SMO</v>
      </c>
      <c r="C948" s="32" t="str" cm="1">
        <f t="array" aca="1" ref="C948" ca="1">INDEX(Cidades!$B$2:$B$307, RANDBETWEEN(1,300))</f>
        <v xml:space="preserve">ITAPIRANGA </v>
      </c>
      <c r="D948" s="218">
        <f t="shared" ca="1" si="42"/>
        <v>300</v>
      </c>
      <c r="E948" s="32" t="str">
        <f t="shared" ca="1" si="43"/>
        <v>Maria</v>
      </c>
      <c r="F948" s="32"/>
      <c r="G948" s="32"/>
      <c r="H948" s="32" t="str">
        <f t="shared" ca="1" si="44"/>
        <v>WorldConnect</v>
      </c>
      <c r="I948" s="32"/>
      <c r="J948" s="125">
        <v>1652</v>
      </c>
      <c r="K948" s="32">
        <v>6</v>
      </c>
      <c r="L948" s="180">
        <v>45444</v>
      </c>
    </row>
    <row r="949" spans="2:12" x14ac:dyDescent="0.3">
      <c r="B949" s="182" t="str">
        <f ca="1">IF(ISNA(VLOOKUP(C949,Cidades!$B$2:$C$306,2,FALSE))= TRUE,"Outros",VLOOKUP(C949,Cidades!$B$2:$C$306,2,FALSE))</f>
        <v>REGIÃO SESCON SUL - JACINTO MACHADO</v>
      </c>
      <c r="C949" s="32" t="str" cm="1">
        <f t="array" aca="1" ref="C949" ca="1">INDEX(Cidades!$B$2:$B$307, RANDBETWEEN(1,300))</f>
        <v xml:space="preserve">JACINTO MACHADO </v>
      </c>
      <c r="D949" s="218">
        <f t="shared" ca="1" si="42"/>
        <v>151</v>
      </c>
      <c r="E949" s="32" t="str">
        <f t="shared" ca="1" si="43"/>
        <v>Patrícia</v>
      </c>
      <c r="F949" s="32"/>
      <c r="G949" s="32"/>
      <c r="H949" s="32" t="str">
        <f t="shared" ca="1" si="44"/>
        <v>SmartLink</v>
      </c>
      <c r="I949" s="32"/>
      <c r="J949" s="125">
        <v>1652</v>
      </c>
      <c r="K949" s="32">
        <v>6</v>
      </c>
      <c r="L949" s="180">
        <v>45444</v>
      </c>
    </row>
    <row r="950" spans="2:12" x14ac:dyDescent="0.3">
      <c r="B950" s="182" t="str">
        <f ca="1">IF(ISNA(VLOOKUP(C950,Cidades!$B$2:$C$306,2,FALSE))= TRUE,"Outros",VLOOKUP(C950,Cidades!$B$2:$C$306,2,FALSE))</f>
        <v>REGIÃO XANXERE</v>
      </c>
      <c r="C950" s="32" t="str" cm="1">
        <f t="array" aca="1" ref="C950" ca="1">INDEX(Cidades!$B$2:$B$307, RANDBETWEEN(1,300))</f>
        <v xml:space="preserve">ENTRE RIOS </v>
      </c>
      <c r="D950" s="218">
        <f t="shared" ca="1" si="42"/>
        <v>165</v>
      </c>
      <c r="E950" s="32" t="str">
        <f t="shared" ca="1" si="43"/>
        <v>Sofia</v>
      </c>
      <c r="F950" s="32"/>
      <c r="G950" s="32"/>
      <c r="H950" s="32" t="str">
        <f t="shared" ca="1" si="44"/>
        <v>FutureNet</v>
      </c>
      <c r="I950" s="32"/>
      <c r="J950" s="125">
        <v>1652</v>
      </c>
      <c r="K950" s="32">
        <v>6</v>
      </c>
      <c r="L950" s="180">
        <v>45444</v>
      </c>
    </row>
    <row r="951" spans="2:12" x14ac:dyDescent="0.3">
      <c r="B951" s="182" t="str">
        <f ca="1">IF(ISNA(VLOOKUP(C951,Cidades!$B$2:$C$306,2,FALSE))= TRUE,"Outros",VLOOKUP(C951,Cidades!$B$2:$C$306,2,FALSE))</f>
        <v>REGIÃO GF - SAO JOSE</v>
      </c>
      <c r="C951" s="32" t="str" cm="1">
        <f t="array" aca="1" ref="C951" ca="1">INDEX(Cidades!$B$2:$B$307, RANDBETWEEN(1,300))</f>
        <v xml:space="preserve">SAO JOSE </v>
      </c>
      <c r="D951" s="218">
        <f t="shared" ca="1" si="42"/>
        <v>155</v>
      </c>
      <c r="E951" s="32" t="str">
        <f t="shared" ca="1" si="43"/>
        <v>Ana</v>
      </c>
      <c r="F951" s="32"/>
      <c r="G951" s="32"/>
      <c r="H951" s="32" t="str">
        <f t="shared" ca="1" si="44"/>
        <v>TopLine</v>
      </c>
      <c r="I951" s="32"/>
      <c r="J951" s="125">
        <v>1652</v>
      </c>
      <c r="K951" s="32">
        <v>6</v>
      </c>
      <c r="L951" s="180">
        <v>45444</v>
      </c>
    </row>
    <row r="952" spans="2:12" x14ac:dyDescent="0.3">
      <c r="B952" s="182" t="str">
        <f ca="1">IF(ISNA(VLOOKUP(C952,Cidades!$B$2:$C$306,2,FALSE))= TRUE,"Outros",VLOOKUP(C952,Cidades!$B$2:$C$306,2,FALSE))</f>
        <v>REGIÃO RIO DO SUL</v>
      </c>
      <c r="C952" s="32" t="str" cm="1">
        <f t="array" aca="1" ref="C952" ca="1">INDEX(Cidades!$B$2:$B$307, RANDBETWEEN(1,300))</f>
        <v xml:space="preserve">JOSE BOITEUX </v>
      </c>
      <c r="D952" s="218">
        <f t="shared" ca="1" si="42"/>
        <v>310</v>
      </c>
      <c r="E952" s="32" t="str">
        <f t="shared" ca="1" si="43"/>
        <v>Patrícia</v>
      </c>
      <c r="F952" s="32"/>
      <c r="G952" s="32"/>
      <c r="H952" s="32" t="str">
        <f t="shared" ca="1" si="44"/>
        <v>FutureNet</v>
      </c>
      <c r="I952" s="32"/>
      <c r="J952" s="125">
        <v>1652</v>
      </c>
      <c r="K952" s="32">
        <v>6</v>
      </c>
      <c r="L952" s="180">
        <v>45444</v>
      </c>
    </row>
    <row r="953" spans="2:12" x14ac:dyDescent="0.3">
      <c r="B953" s="182" t="str">
        <f ca="1">IF(ISNA(VLOOKUP(C953,Cidades!$B$2:$C$306,2,FALSE))= TRUE,"Outros",VLOOKUP(C953,Cidades!$B$2:$C$306,2,FALSE))</f>
        <v>REGIÃO JOACABA</v>
      </c>
      <c r="C953" s="32" t="str" cm="1">
        <f t="array" aca="1" ref="C953" ca="1">INDEX(Cidades!$B$2:$B$307, RANDBETWEEN(1,300))</f>
        <v xml:space="preserve">HERVAL D OESTE </v>
      </c>
      <c r="D953" s="218">
        <f t="shared" ca="1" si="42"/>
        <v>205</v>
      </c>
      <c r="E953" s="32" t="str">
        <f t="shared" ca="1" si="43"/>
        <v>Rodrigo</v>
      </c>
      <c r="F953" s="32"/>
      <c r="G953" s="32"/>
      <c r="H953" s="32" t="str">
        <f t="shared" ca="1" si="44"/>
        <v>SecureNet</v>
      </c>
      <c r="I953" s="32"/>
      <c r="J953" s="125">
        <v>1652</v>
      </c>
      <c r="K953" s="32">
        <v>6</v>
      </c>
      <c r="L953" s="180">
        <v>45444</v>
      </c>
    </row>
    <row r="954" spans="2:12" x14ac:dyDescent="0.3">
      <c r="B954" s="182" t="str">
        <f ca="1">IF(ISNA(VLOOKUP(C954,Cidades!$B$2:$C$306,2,FALSE))= TRUE,"Outros",VLOOKUP(C954,Cidades!$B$2:$C$306,2,FALSE))</f>
        <v>REGIÃO LAGES</v>
      </c>
      <c r="C954" s="32" t="str" cm="1">
        <f t="array" aca="1" ref="C954" ca="1">INDEX(Cidades!$B$2:$B$307, RANDBETWEEN(1,300))</f>
        <v xml:space="preserve">SAO JOSE DO CERRITO </v>
      </c>
      <c r="D954" s="218">
        <f t="shared" ca="1" si="42"/>
        <v>393</v>
      </c>
      <c r="E954" s="32" t="str">
        <f t="shared" ca="1" si="43"/>
        <v>Eduardo</v>
      </c>
      <c r="F954" s="32"/>
      <c r="G954" s="32"/>
      <c r="H954" s="32" t="str">
        <f t="shared" ca="1" si="44"/>
        <v>NovaTec</v>
      </c>
      <c r="I954" s="32"/>
      <c r="J954" s="125">
        <v>1652</v>
      </c>
      <c r="K954" s="32">
        <v>6</v>
      </c>
      <c r="L954" s="180">
        <v>45444</v>
      </c>
    </row>
    <row r="955" spans="2:12" x14ac:dyDescent="0.3">
      <c r="B955" s="182" t="str">
        <f ca="1">IF(ISNA(VLOOKUP(C955,Cidades!$B$2:$C$306,2,FALSE))= TRUE,"Outros",VLOOKUP(C955,Cidades!$B$2:$C$306,2,FALSE))</f>
        <v>REGIÃO CHAPECO</v>
      </c>
      <c r="C955" s="32" t="str" cm="1">
        <f t="array" aca="1" ref="C955" ca="1">INDEX(Cidades!$B$2:$B$307, RANDBETWEEN(1,300))</f>
        <v xml:space="preserve">IRACEMINHA </v>
      </c>
      <c r="D955" s="218">
        <f t="shared" ca="1" si="42"/>
        <v>166</v>
      </c>
      <c r="E955" s="32" t="str">
        <f t="shared" ca="1" si="43"/>
        <v>Isabela</v>
      </c>
      <c r="F955" s="32"/>
      <c r="G955" s="32"/>
      <c r="H955" s="32" t="str">
        <f t="shared" ca="1" si="44"/>
        <v>DataLink</v>
      </c>
      <c r="I955" s="32"/>
      <c r="J955" s="125">
        <v>1652</v>
      </c>
      <c r="K955" s="32">
        <v>6</v>
      </c>
      <c r="L955" s="180">
        <v>45444</v>
      </c>
    </row>
    <row r="956" spans="2:12" x14ac:dyDescent="0.3">
      <c r="B956" s="182" t="str">
        <f ca="1">IF(ISNA(VLOOKUP(C956,Cidades!$B$2:$C$306,2,FALSE))= TRUE,"Outros",VLOOKUP(C956,Cidades!$B$2:$C$306,2,FALSE))</f>
        <v>REGIÃO SESCON SUL - ARARANGUA</v>
      </c>
      <c r="C956" s="32" t="str" cm="1">
        <f t="array" aca="1" ref="C956" ca="1">INDEX(Cidades!$B$2:$B$307, RANDBETWEEN(1,300))</f>
        <v xml:space="preserve">ARARANGUA </v>
      </c>
      <c r="D956" s="218">
        <f t="shared" ca="1" si="42"/>
        <v>295</v>
      </c>
      <c r="E956" s="32" t="str">
        <f t="shared" ca="1" si="43"/>
        <v>Fernanda</v>
      </c>
      <c r="F956" s="32"/>
      <c r="G956" s="32"/>
      <c r="H956" s="32" t="str">
        <f t="shared" ca="1" si="44"/>
        <v>GreenPower</v>
      </c>
      <c r="I956" s="32"/>
      <c r="J956" s="125">
        <v>1652</v>
      </c>
      <c r="K956" s="32">
        <v>6</v>
      </c>
      <c r="L956" s="180">
        <v>45444</v>
      </c>
    </row>
    <row r="957" spans="2:12" x14ac:dyDescent="0.3">
      <c r="B957" s="182" t="str">
        <f ca="1">IF(ISNA(VLOOKUP(C957,Cidades!$B$2:$C$306,2,FALSE))= TRUE,"Outros",VLOOKUP(C957,Cidades!$B$2:$C$306,2,FALSE))</f>
        <v>REGIÃO GF - SAO JOAO BATISTA</v>
      </c>
      <c r="C957" s="32" t="str" cm="1">
        <f t="array" aca="1" ref="C957" ca="1">INDEX(Cidades!$B$2:$B$307, RANDBETWEEN(1,300))</f>
        <v xml:space="preserve">SAO JOAO BATISTA </v>
      </c>
      <c r="D957" s="218">
        <f t="shared" ca="1" si="42"/>
        <v>431</v>
      </c>
      <c r="E957" s="32" t="str">
        <f t="shared" ca="1" si="43"/>
        <v>Mateus</v>
      </c>
      <c r="F957" s="32"/>
      <c r="G957" s="32"/>
      <c r="H957" s="32" t="str">
        <f t="shared" ca="1" si="44"/>
        <v>ClearVision</v>
      </c>
      <c r="I957" s="32"/>
      <c r="J957" s="125">
        <v>1652</v>
      </c>
      <c r="K957" s="32">
        <v>6</v>
      </c>
      <c r="L957" s="180">
        <v>45444</v>
      </c>
    </row>
    <row r="958" spans="2:12" x14ac:dyDescent="0.3">
      <c r="B958" s="182" t="str">
        <f ca="1">IF(ISNA(VLOOKUP(C958,Cidades!$B$2:$C$306,2,FALSE))= TRUE,"Outros",VLOOKUP(C958,Cidades!$B$2:$C$306,2,FALSE))</f>
        <v>REGIÃO RIO DO SUL</v>
      </c>
      <c r="C958" s="32" t="str" cm="1">
        <f t="array" aca="1" ref="C958" ca="1">INDEX(Cidades!$B$2:$B$307, RANDBETWEEN(1,300))</f>
        <v xml:space="preserve">ATALANTA </v>
      </c>
      <c r="D958" s="218">
        <f t="shared" ca="1" si="42"/>
        <v>215</v>
      </c>
      <c r="E958" s="32" t="str">
        <f t="shared" ca="1" si="43"/>
        <v>Patrícia</v>
      </c>
      <c r="F958" s="32"/>
      <c r="G958" s="32"/>
      <c r="H958" s="32" t="str">
        <f t="shared" ca="1" si="44"/>
        <v>OpenFuture</v>
      </c>
      <c r="I958" s="32"/>
      <c r="J958" s="125">
        <v>1652</v>
      </c>
      <c r="K958" s="32">
        <v>6</v>
      </c>
      <c r="L958" s="180">
        <v>45444</v>
      </c>
    </row>
    <row r="959" spans="2:12" x14ac:dyDescent="0.3">
      <c r="B959" s="182" t="str">
        <f ca="1">IF(ISNA(VLOOKUP(C959,Cidades!$B$2:$C$306,2,FALSE))= TRUE,"Outros",VLOOKUP(C959,Cidades!$B$2:$C$306,2,FALSE))</f>
        <v>REGIÃO GF - RANCHO QUEIMADO</v>
      </c>
      <c r="C959" s="32" t="str" cm="1">
        <f t="array" aca="1" ref="C959" ca="1">INDEX(Cidades!$B$2:$B$307, RANDBETWEEN(1,300))</f>
        <v xml:space="preserve">RANCHO QUEIMADO </v>
      </c>
      <c r="D959" s="218">
        <f t="shared" ca="1" si="42"/>
        <v>240</v>
      </c>
      <c r="E959" s="32" t="str">
        <f t="shared" ca="1" si="43"/>
        <v>Felipe</v>
      </c>
      <c r="F959" s="32"/>
      <c r="G959" s="32"/>
      <c r="H959" s="32" t="str">
        <f t="shared" ca="1" si="44"/>
        <v>LifeCorp</v>
      </c>
      <c r="I959" s="32"/>
      <c r="J959" s="125">
        <v>1652</v>
      </c>
      <c r="K959" s="32">
        <v>6</v>
      </c>
      <c r="L959" s="180">
        <v>45444</v>
      </c>
    </row>
    <row r="960" spans="2:12" x14ac:dyDescent="0.3">
      <c r="B960" s="182" t="str">
        <f ca="1">IF(ISNA(VLOOKUP(C960,Cidades!$B$2:$C$306,2,FALSE))= TRUE,"Outros",VLOOKUP(C960,Cidades!$B$2:$C$306,2,FALSE))</f>
        <v>REGIÃO LAGES</v>
      </c>
      <c r="C960" s="32" t="str" cm="1">
        <f t="array" aca="1" ref="C960" ca="1">INDEX(Cidades!$B$2:$B$307, RANDBETWEEN(1,300))</f>
        <v xml:space="preserve">CAPAO ALTO </v>
      </c>
      <c r="D960" s="218">
        <f t="shared" ca="1" si="42"/>
        <v>426</v>
      </c>
      <c r="E960" s="32" t="str">
        <f t="shared" ca="1" si="43"/>
        <v>Vanessa</v>
      </c>
      <c r="F960" s="32"/>
      <c r="G960" s="32"/>
      <c r="H960" s="32" t="str">
        <f t="shared" ca="1" si="44"/>
        <v>SkySolutions</v>
      </c>
      <c r="I960" s="32"/>
      <c r="J960" s="125">
        <v>1652</v>
      </c>
      <c r="K960" s="32">
        <v>6</v>
      </c>
      <c r="L960" s="180">
        <v>45444</v>
      </c>
    </row>
    <row r="961" spans="2:12" x14ac:dyDescent="0.3">
      <c r="B961" s="182" t="str">
        <f ca="1">IF(ISNA(VLOOKUP(C961,Cidades!$B$2:$C$306,2,FALSE))= TRUE,"Outros",VLOOKUP(C961,Cidades!$B$2:$C$306,2,FALSE))</f>
        <v>REGIÃO CHAPECO</v>
      </c>
      <c r="C961" s="32" t="str" cm="1">
        <f t="array" aca="1" ref="C961" ca="1">INDEX(Cidades!$B$2:$B$307, RANDBETWEEN(1,300))</f>
        <v xml:space="preserve">CAMPO ERE </v>
      </c>
      <c r="D961" s="218">
        <f t="shared" ca="1" si="42"/>
        <v>271</v>
      </c>
      <c r="E961" s="32" t="str">
        <f t="shared" ca="1" si="43"/>
        <v>Marcos</v>
      </c>
      <c r="F961" s="32"/>
      <c r="G961" s="32"/>
      <c r="H961" s="32" t="str">
        <f t="shared" ca="1" si="44"/>
        <v>SecureNet</v>
      </c>
      <c r="I961" s="32"/>
      <c r="J961" s="125">
        <v>1652</v>
      </c>
      <c r="K961" s="32">
        <v>6</v>
      </c>
      <c r="L961" s="180">
        <v>45444</v>
      </c>
    </row>
    <row r="962" spans="2:12" x14ac:dyDescent="0.3">
      <c r="B962" s="182" t="str">
        <f ca="1">IF(ISNA(VLOOKUP(C962,Cidades!$B$2:$C$306,2,FALSE))= TRUE,"Outros",VLOOKUP(C962,Cidades!$B$2:$C$306,2,FALSE))</f>
        <v>REGIÃO XANXERE</v>
      </c>
      <c r="C962" s="32" t="str" cm="1">
        <f t="array" aca="1" ref="C962" ca="1">INDEX(Cidades!$B$2:$B$307, RANDBETWEEN(1,300))</f>
        <v xml:space="preserve">LAGIADO GRANDE </v>
      </c>
      <c r="D962" s="218">
        <f t="shared" ca="1" si="42"/>
        <v>452</v>
      </c>
      <c r="E962" s="32" t="str">
        <f t="shared" ca="1" si="43"/>
        <v>Eduardo</v>
      </c>
      <c r="F962" s="32"/>
      <c r="G962" s="32"/>
      <c r="H962" s="32" t="str">
        <f t="shared" ca="1" si="44"/>
        <v>BrightMind</v>
      </c>
      <c r="I962" s="32"/>
      <c r="J962" s="125">
        <v>1652</v>
      </c>
      <c r="K962" s="32">
        <v>6</v>
      </c>
      <c r="L962" s="180">
        <v>45444</v>
      </c>
    </row>
    <row r="963" spans="2:12" x14ac:dyDescent="0.3">
      <c r="B963" s="182" t="str">
        <f ca="1">IF(ISNA(VLOOKUP(C963,Cidades!$B$2:$C$306,2,FALSE))= TRUE,"Outros",VLOOKUP(C963,Cidades!$B$2:$C$306,2,FALSE))</f>
        <v>REGIÃO RIO DO SUL</v>
      </c>
      <c r="C963" s="32" t="str" cm="1">
        <f t="array" aca="1" ref="C963" ca="1">INDEX(Cidades!$B$2:$B$307, RANDBETWEEN(1,300))</f>
        <v xml:space="preserve">PETROLANDIA </v>
      </c>
      <c r="D963" s="218">
        <f t="shared" ca="1" si="42"/>
        <v>441</v>
      </c>
      <c r="E963" s="32" t="str">
        <f t="shared" ca="1" si="43"/>
        <v>Larissa</v>
      </c>
      <c r="F963" s="32"/>
      <c r="G963" s="32"/>
      <c r="H963" s="32" t="str">
        <f t="shared" ca="1" si="44"/>
        <v>WorldConnect</v>
      </c>
      <c r="I963" s="32"/>
      <c r="J963" s="125">
        <v>1620</v>
      </c>
      <c r="K963" s="32">
        <v>6</v>
      </c>
      <c r="L963" s="180">
        <v>45444</v>
      </c>
    </row>
    <row r="964" spans="2:12" x14ac:dyDescent="0.3">
      <c r="B964" s="182" t="str">
        <f ca="1">IF(ISNA(VLOOKUP(C964,Cidades!$B$2:$C$306,2,FALSE))= TRUE,"Outros",VLOOKUP(C964,Cidades!$B$2:$C$306,2,FALSE))</f>
        <v>REGIÃO BNU - BENEDITO NOVO</v>
      </c>
      <c r="C964" s="32" t="str" cm="1">
        <f t="array" aca="1" ref="C964" ca="1">INDEX(Cidades!$B$2:$B$307, RANDBETWEEN(1,300))</f>
        <v xml:space="preserve">BENEDITO NOVO </v>
      </c>
      <c r="D964" s="218">
        <f t="shared" ref="D964:D1027" ca="1" si="45">RANDBETWEEN(149.9,459.9)</f>
        <v>368</v>
      </c>
      <c r="E964" s="32" t="str">
        <f t="shared" ref="E964:E1027" ca="1" si="46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Carolina</v>
      </c>
      <c r="F964" s="32"/>
      <c r="G964" s="32"/>
      <c r="H964" s="32" t="str">
        <f t="shared" ref="H964:H1027" ca="1" si="47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NextLevel</v>
      </c>
      <c r="I964" s="32"/>
      <c r="J964" s="125">
        <v>1620</v>
      </c>
      <c r="K964" s="32">
        <v>6</v>
      </c>
      <c r="L964" s="180">
        <v>45444</v>
      </c>
    </row>
    <row r="965" spans="2:12" x14ac:dyDescent="0.3">
      <c r="B965" s="182" t="str">
        <f ca="1">IF(ISNA(VLOOKUP(C965,Cidades!$B$2:$C$306,2,FALSE))= TRUE,"Outros",VLOOKUP(C965,Cidades!$B$2:$C$306,2,FALSE))</f>
        <v>REGIÃO GF - MAJOR GERCINO</v>
      </c>
      <c r="C965" s="32" t="str" cm="1">
        <f t="array" aca="1" ref="C965" ca="1">INDEX(Cidades!$B$2:$B$307, RANDBETWEEN(1,300))</f>
        <v xml:space="preserve">MAJOR GERCINO </v>
      </c>
      <c r="D965" s="218">
        <f t="shared" ca="1" si="45"/>
        <v>346</v>
      </c>
      <c r="E965" s="32" t="str">
        <f t="shared" ca="1" si="46"/>
        <v>André</v>
      </c>
      <c r="F965" s="32"/>
      <c r="G965" s="32"/>
      <c r="H965" s="32" t="str">
        <f t="shared" ca="1" si="47"/>
        <v>MaxiSolutions</v>
      </c>
      <c r="I965" s="32"/>
      <c r="J965" s="125">
        <v>1620</v>
      </c>
      <c r="K965" s="32">
        <v>6</v>
      </c>
      <c r="L965" s="180">
        <v>45444</v>
      </c>
    </row>
    <row r="966" spans="2:12" x14ac:dyDescent="0.3">
      <c r="B966" s="182" t="str">
        <f ca="1">IF(ISNA(VLOOKUP(C966,Cidades!$B$2:$C$306,2,FALSE))= TRUE,"Outros",VLOOKUP(C966,Cidades!$B$2:$C$306,2,FALSE))</f>
        <v>REGIÃO XANXERE</v>
      </c>
      <c r="C966" s="32" t="str" cm="1">
        <f t="array" aca="1" ref="C966" ca="1">INDEX(Cidades!$B$2:$B$307, RANDBETWEEN(1,300))</f>
        <v xml:space="preserve">SANTIADO DO SUL </v>
      </c>
      <c r="D966" s="218">
        <f t="shared" ca="1" si="45"/>
        <v>453</v>
      </c>
      <c r="E966" s="32" t="str">
        <f t="shared" ca="1" si="46"/>
        <v>Isabela</v>
      </c>
      <c r="F966" s="32"/>
      <c r="G966" s="32"/>
      <c r="H966" s="32" t="str">
        <f t="shared" ca="1" si="47"/>
        <v>GlobalTrade</v>
      </c>
      <c r="I966" s="32"/>
      <c r="J966" s="125">
        <v>1620</v>
      </c>
      <c r="K966" s="32">
        <v>6</v>
      </c>
      <c r="L966" s="180">
        <v>45444</v>
      </c>
    </row>
    <row r="967" spans="2:12" x14ac:dyDescent="0.3">
      <c r="B967" s="182" t="str">
        <f ca="1">IF(ISNA(VLOOKUP(C967,Cidades!$B$2:$C$306,2,FALSE))= TRUE,"Outros",VLOOKUP(C967,Cidades!$B$2:$C$306,2,FALSE))</f>
        <v>REGIÃO LAGES</v>
      </c>
      <c r="C967" s="32" t="str" cm="1">
        <f t="array" aca="1" ref="C967" ca="1">INDEX(Cidades!$B$2:$B$307, RANDBETWEEN(1,300))</f>
        <v xml:space="preserve">VARGEM </v>
      </c>
      <c r="D967" s="218">
        <f t="shared" ca="1" si="45"/>
        <v>190</v>
      </c>
      <c r="E967" s="32" t="str">
        <f t="shared" ca="1" si="46"/>
        <v>Gabriela</v>
      </c>
      <c r="F967" s="32"/>
      <c r="G967" s="32"/>
      <c r="H967" s="32" t="str">
        <f t="shared" ca="1" si="47"/>
        <v>NextLevel</v>
      </c>
      <c r="I967" s="32"/>
      <c r="J967" s="125">
        <v>1620</v>
      </c>
      <c r="K967" s="32">
        <v>6</v>
      </c>
      <c r="L967" s="180">
        <v>45444</v>
      </c>
    </row>
    <row r="968" spans="2:12" x14ac:dyDescent="0.3">
      <c r="B968" s="182" t="str">
        <f ca="1">IF(ISNA(VLOOKUP(C968,Cidades!$B$2:$C$306,2,FALSE))= TRUE,"Outros",VLOOKUP(C968,Cidades!$B$2:$C$306,2,FALSE))</f>
        <v>REGIÃO SESCON SUL - ORLEANS</v>
      </c>
      <c r="C968" s="32" t="str" cm="1">
        <f t="array" aca="1" ref="C968" ca="1">INDEX(Cidades!$B$2:$B$307, RANDBETWEEN(1,300))</f>
        <v xml:space="preserve">ORLEANS </v>
      </c>
      <c r="D968" s="218">
        <f t="shared" ca="1" si="45"/>
        <v>210</v>
      </c>
      <c r="E968" s="32" t="str">
        <f t="shared" ca="1" si="46"/>
        <v>Eduardo</v>
      </c>
      <c r="F968" s="32"/>
      <c r="G968" s="32"/>
      <c r="H968" s="32" t="str">
        <f t="shared" ca="1" si="47"/>
        <v>NovaTec</v>
      </c>
      <c r="I968" s="32"/>
      <c r="J968" s="125">
        <v>1620</v>
      </c>
      <c r="K968" s="32">
        <v>6</v>
      </c>
      <c r="L968" s="180">
        <v>45444</v>
      </c>
    </row>
    <row r="969" spans="2:12" x14ac:dyDescent="0.3">
      <c r="B969" s="182" t="str">
        <f ca="1">IF(ISNA(VLOOKUP(C969,Cidades!$B$2:$C$306,2,FALSE))= TRUE,"Outros",VLOOKUP(C969,Cidades!$B$2:$C$306,2,FALSE))</f>
        <v>REGIÃO SESCON SUL - TURVO</v>
      </c>
      <c r="C969" s="32" t="str" cm="1">
        <f t="array" aca="1" ref="C969" ca="1">INDEX(Cidades!$B$2:$B$307, RANDBETWEEN(1,300))</f>
        <v xml:space="preserve">TURVO </v>
      </c>
      <c r="D969" s="218">
        <f t="shared" ca="1" si="45"/>
        <v>282</v>
      </c>
      <c r="E969" s="32" t="str">
        <f t="shared" ca="1" si="46"/>
        <v>André</v>
      </c>
      <c r="F969" s="32"/>
      <c r="G969" s="32"/>
      <c r="H969" s="32" t="str">
        <f t="shared" ca="1" si="47"/>
        <v>NovaTec</v>
      </c>
      <c r="I969" s="32"/>
      <c r="J969" s="125">
        <v>1620</v>
      </c>
      <c r="K969" s="32">
        <v>6</v>
      </c>
      <c r="L969" s="180">
        <v>45444</v>
      </c>
    </row>
    <row r="970" spans="2:12" x14ac:dyDescent="0.3">
      <c r="B970" s="182" t="str">
        <f ca="1">IF(ISNA(VLOOKUP(C970,Cidades!$B$2:$C$306,2,FALSE))= TRUE,"Outros",VLOOKUP(C970,Cidades!$B$2:$C$306,2,FALSE))</f>
        <v>REGIÃO VIDEIRA</v>
      </c>
      <c r="C970" s="32" t="str" cm="1">
        <f t="array" aca="1" ref="C970" ca="1">INDEX(Cidades!$B$2:$B$307, RANDBETWEEN(1,300))</f>
        <v xml:space="preserve">TANGARA </v>
      </c>
      <c r="D970" s="218">
        <f t="shared" ca="1" si="45"/>
        <v>398</v>
      </c>
      <c r="E970" s="32" t="str">
        <f t="shared" ca="1" si="46"/>
        <v>Camila</v>
      </c>
      <c r="F970" s="32"/>
      <c r="G970" s="32"/>
      <c r="H970" s="32" t="str">
        <f t="shared" ca="1" si="47"/>
        <v>FutureNet</v>
      </c>
      <c r="I970" s="32"/>
      <c r="J970" s="125">
        <v>1620</v>
      </c>
      <c r="K970" s="32">
        <v>6</v>
      </c>
      <c r="L970" s="180">
        <v>45444</v>
      </c>
    </row>
    <row r="971" spans="2:12" x14ac:dyDescent="0.3">
      <c r="B971" s="182" t="str">
        <f ca="1">IF(ISNA(VLOOKUP(C971,Cidades!$B$2:$C$306,2,FALSE))= TRUE,"Outros",VLOOKUP(C971,Cidades!$B$2:$C$306,2,FALSE))</f>
        <v>REGIÃO SMO</v>
      </c>
      <c r="C971" s="32" t="str" cm="1">
        <f t="array" aca="1" ref="C971" ca="1">INDEX(Cidades!$B$2:$B$307, RANDBETWEEN(1,300))</f>
        <v xml:space="preserve">DIONISIO CERQUEIRA </v>
      </c>
      <c r="D971" s="218">
        <f t="shared" ca="1" si="45"/>
        <v>163</v>
      </c>
      <c r="E971" s="32" t="str">
        <f t="shared" ca="1" si="46"/>
        <v>Gabriela</v>
      </c>
      <c r="F971" s="32"/>
      <c r="G971" s="32"/>
      <c r="H971" s="32" t="str">
        <f t="shared" ca="1" si="47"/>
        <v>SecureNet</v>
      </c>
      <c r="I971" s="32"/>
      <c r="J971" s="125">
        <v>1620</v>
      </c>
      <c r="K971" s="32">
        <v>6</v>
      </c>
      <c r="L971" s="180">
        <v>45444</v>
      </c>
    </row>
    <row r="972" spans="2:12" x14ac:dyDescent="0.3">
      <c r="B972" s="182" t="str">
        <f ca="1">IF(ISNA(VLOOKUP(C972,Cidades!$B$2:$C$306,2,FALSE))= TRUE,"Outros",VLOOKUP(C972,Cidades!$B$2:$C$306,2,FALSE))</f>
        <v>REGIÃO SESCON SUL - ARARANGUA</v>
      </c>
      <c r="C972" s="32" t="str" cm="1">
        <f t="array" aca="1" ref="C972" ca="1">INDEX(Cidades!$B$2:$B$307, RANDBETWEEN(1,300))</f>
        <v xml:space="preserve">ARARANGUA </v>
      </c>
      <c r="D972" s="218">
        <f t="shared" ca="1" si="45"/>
        <v>380</v>
      </c>
      <c r="E972" s="32" t="str">
        <f t="shared" ca="1" si="46"/>
        <v>André</v>
      </c>
      <c r="F972" s="32"/>
      <c r="G972" s="32"/>
      <c r="H972" s="32" t="str">
        <f t="shared" ca="1" si="47"/>
        <v>NewAge</v>
      </c>
      <c r="I972" s="32"/>
      <c r="J972" s="125">
        <v>1620</v>
      </c>
      <c r="K972" s="32">
        <v>6</v>
      </c>
      <c r="L972" s="180">
        <v>45444</v>
      </c>
    </row>
    <row r="973" spans="2:12" x14ac:dyDescent="0.3">
      <c r="B973" s="182" t="str">
        <f ca="1">IF(ISNA(VLOOKUP(C973,Cidades!$B$2:$C$306,2,FALSE))= TRUE,"Outros",VLOOKUP(C973,Cidades!$B$2:$C$306,2,FALSE))</f>
        <v>REGIÃO SMO</v>
      </c>
      <c r="C973" s="32" t="str" cm="1">
        <f t="array" aca="1" ref="C973" ca="1">INDEX(Cidades!$B$2:$B$307, RANDBETWEEN(1,300))</f>
        <v xml:space="preserve">ROMELANDIA </v>
      </c>
      <c r="D973" s="218">
        <f t="shared" ca="1" si="45"/>
        <v>348</v>
      </c>
      <c r="E973" s="32" t="str">
        <f t="shared" ca="1" si="46"/>
        <v>Daniel</v>
      </c>
      <c r="F973" s="32"/>
      <c r="G973" s="32"/>
      <c r="H973" s="32" t="str">
        <f t="shared" ca="1" si="47"/>
        <v>StrongBuild</v>
      </c>
      <c r="I973" s="32"/>
      <c r="J973" s="125">
        <v>1620</v>
      </c>
      <c r="K973" s="32">
        <v>6</v>
      </c>
      <c r="L973" s="180">
        <v>45444</v>
      </c>
    </row>
    <row r="974" spans="2:12" x14ac:dyDescent="0.3">
      <c r="B974" s="182" t="str">
        <f ca="1">IF(ISNA(VLOOKUP(C974,Cidades!$B$2:$C$306,2,FALSE))= TRUE,"Outros",VLOOKUP(C974,Cidades!$B$2:$C$306,2,FALSE))</f>
        <v>REGIÃO CONCORDIA</v>
      </c>
      <c r="C974" s="32" t="str" cm="1">
        <f t="array" aca="1" ref="C974" ca="1">INDEX(Cidades!$B$2:$B$307, RANDBETWEEN(1,300))</f>
        <v xml:space="preserve">PERITIBA </v>
      </c>
      <c r="D974" s="218">
        <f t="shared" ca="1" si="45"/>
        <v>420</v>
      </c>
      <c r="E974" s="32" t="str">
        <f t="shared" ca="1" si="46"/>
        <v>Thiago</v>
      </c>
      <c r="F974" s="32"/>
      <c r="G974" s="32"/>
      <c r="H974" s="32" t="str">
        <f t="shared" ca="1" si="47"/>
        <v>MegaSystems</v>
      </c>
      <c r="I974" s="32"/>
      <c r="J974" s="125">
        <v>1620</v>
      </c>
      <c r="K974" s="32">
        <v>6</v>
      </c>
      <c r="L974" s="180">
        <v>45444</v>
      </c>
    </row>
    <row r="975" spans="2:12" x14ac:dyDescent="0.3">
      <c r="B975" s="182" t="str">
        <f ca="1">IF(ISNA(VLOOKUP(C975,Cidades!$B$2:$C$306,2,FALSE))= TRUE,"Outros",VLOOKUP(C975,Cidades!$B$2:$C$306,2,FALSE))</f>
        <v>REGIÃO BNU - BLUMENAU</v>
      </c>
      <c r="C975" s="32" t="str" cm="1">
        <f t="array" aca="1" ref="C975" ca="1">INDEX(Cidades!$B$2:$B$307, RANDBETWEEN(1,300))</f>
        <v xml:space="preserve">BLUMENAU </v>
      </c>
      <c r="D975" s="218">
        <f t="shared" ca="1" si="45"/>
        <v>195</v>
      </c>
      <c r="E975" s="32" t="str">
        <f t="shared" ca="1" si="46"/>
        <v>Rodrigo</v>
      </c>
      <c r="F975" s="32"/>
      <c r="G975" s="32"/>
      <c r="H975" s="32" t="str">
        <f t="shared" ca="1" si="47"/>
        <v>BrightMind</v>
      </c>
      <c r="I975" s="32"/>
      <c r="J975" s="125">
        <v>1620</v>
      </c>
      <c r="K975" s="32">
        <v>6</v>
      </c>
      <c r="L975" s="180">
        <v>45444</v>
      </c>
    </row>
    <row r="976" spans="2:12" x14ac:dyDescent="0.3">
      <c r="B976" s="182" t="str">
        <f ca="1">IF(ISNA(VLOOKUP(C976,Cidades!$B$2:$C$306,2,FALSE))= TRUE,"Outros",VLOOKUP(C976,Cidades!$B$2:$C$306,2,FALSE))</f>
        <v>REGIÃO LAGES</v>
      </c>
      <c r="C976" s="32" t="str" cm="1">
        <f t="array" aca="1" ref="C976" ca="1">INDEX(Cidades!$B$2:$B$307, RANDBETWEEN(1,300))</f>
        <v xml:space="preserve">CORREIA PINTO </v>
      </c>
      <c r="D976" s="218">
        <f t="shared" ca="1" si="45"/>
        <v>161</v>
      </c>
      <c r="E976" s="32" t="str">
        <f t="shared" ca="1" si="46"/>
        <v>Rafael</v>
      </c>
      <c r="F976" s="32"/>
      <c r="G976" s="32"/>
      <c r="H976" s="32" t="str">
        <f t="shared" ca="1" si="47"/>
        <v>MaxiSolutions</v>
      </c>
      <c r="I976" s="32"/>
      <c r="J976" s="125">
        <v>1620</v>
      </c>
      <c r="K976" s="32">
        <v>6</v>
      </c>
      <c r="L976" s="180">
        <v>45444</v>
      </c>
    </row>
    <row r="977" spans="2:12" x14ac:dyDescent="0.3">
      <c r="B977" s="182" t="str">
        <f ca="1">IF(ISNA(VLOOKUP(C977,Cidades!$B$2:$C$306,2,FALSE))= TRUE,"Outros",VLOOKUP(C977,Cidades!$B$2:$C$306,2,FALSE))</f>
        <v>REGIÃO JOACABA</v>
      </c>
      <c r="C977" s="32" t="str" cm="1">
        <f t="array" aca="1" ref="C977" ca="1">INDEX(Cidades!$B$2:$B$307, RANDBETWEEN(1,300))</f>
        <v xml:space="preserve">VARGEM BONITA </v>
      </c>
      <c r="D977" s="218">
        <f t="shared" ca="1" si="45"/>
        <v>183</v>
      </c>
      <c r="E977" s="32" t="str">
        <f t="shared" ca="1" si="46"/>
        <v>Pedro</v>
      </c>
      <c r="F977" s="32"/>
      <c r="G977" s="32"/>
      <c r="H977" s="32" t="str">
        <f t="shared" ca="1" si="47"/>
        <v>MaxiSolutions</v>
      </c>
      <c r="I977" s="32"/>
      <c r="J977" s="125">
        <v>1620</v>
      </c>
      <c r="K977" s="32">
        <v>6</v>
      </c>
      <c r="L977" s="180">
        <v>45444</v>
      </c>
    </row>
    <row r="978" spans="2:12" x14ac:dyDescent="0.3">
      <c r="B978" s="182" t="str">
        <f ca="1">IF(ISNA(VLOOKUP(C978,Cidades!$B$2:$C$306,2,FALSE))= TRUE,"Outros",VLOOKUP(C978,Cidades!$B$2:$C$306,2,FALSE))</f>
        <v>REGIÃO SESCON SUL - MARACAJA</v>
      </c>
      <c r="C978" s="32" t="str" cm="1">
        <f t="array" aca="1" ref="C978" ca="1">INDEX(Cidades!$B$2:$B$307, RANDBETWEEN(1,300))</f>
        <v xml:space="preserve">MARACAJA </v>
      </c>
      <c r="D978" s="218">
        <f t="shared" ca="1" si="45"/>
        <v>401</v>
      </c>
      <c r="E978" s="32" t="str">
        <f t="shared" ca="1" si="46"/>
        <v>Eduardo</v>
      </c>
      <c r="F978" s="32"/>
      <c r="G978" s="32"/>
      <c r="H978" s="32" t="str">
        <f t="shared" ca="1" si="47"/>
        <v>InovaCorp</v>
      </c>
      <c r="I978" s="32"/>
      <c r="J978" s="125">
        <v>1620</v>
      </c>
      <c r="K978" s="32">
        <v>6</v>
      </c>
      <c r="L978" s="180">
        <v>45444</v>
      </c>
    </row>
    <row r="979" spans="2:12" x14ac:dyDescent="0.3">
      <c r="B979" s="182" t="str">
        <f ca="1">IF(ISNA(VLOOKUP(C979,Cidades!$B$2:$C$306,2,FALSE))= TRUE,"Outros",VLOOKUP(C979,Cidades!$B$2:$C$306,2,FALSE))</f>
        <v>REGIÃO SMO</v>
      </c>
      <c r="C979" s="32" t="str" cm="1">
        <f t="array" aca="1" ref="C979" ca="1">INDEX(Cidades!$B$2:$B$307, RANDBETWEEN(1,300))</f>
        <v xml:space="preserve">DESCANSO </v>
      </c>
      <c r="D979" s="218">
        <f t="shared" ca="1" si="45"/>
        <v>350</v>
      </c>
      <c r="E979" s="32" t="str">
        <f t="shared" ca="1" si="46"/>
        <v>André</v>
      </c>
      <c r="F979" s="32"/>
      <c r="G979" s="32"/>
      <c r="H979" s="32" t="str">
        <f t="shared" ca="1" si="47"/>
        <v>TopLine</v>
      </c>
      <c r="I979" s="32"/>
      <c r="J979" s="125">
        <v>1620</v>
      </c>
      <c r="K979" s="32">
        <v>6</v>
      </c>
      <c r="L979" s="180">
        <v>45444</v>
      </c>
    </row>
    <row r="980" spans="2:12" x14ac:dyDescent="0.3">
      <c r="B980" s="182" t="str">
        <f ca="1">IF(ISNA(VLOOKUP(C980,Cidades!$B$2:$C$306,2,FALSE))= TRUE,"Outros",VLOOKUP(C980,Cidades!$B$2:$C$306,2,FALSE))</f>
        <v>REGIÃO LAGES</v>
      </c>
      <c r="C980" s="32" t="str" cm="1">
        <f t="array" aca="1" ref="C980" ca="1">INDEX(Cidades!$B$2:$B$307, RANDBETWEEN(1,300))</f>
        <v xml:space="preserve">BRUNAPOLIS </v>
      </c>
      <c r="D980" s="218">
        <f t="shared" ca="1" si="45"/>
        <v>261</v>
      </c>
      <c r="E980" s="32" t="str">
        <f t="shared" ca="1" si="46"/>
        <v>Leonardo</v>
      </c>
      <c r="F980" s="32"/>
      <c r="G980" s="32"/>
      <c r="H980" s="32" t="str">
        <f t="shared" ca="1" si="47"/>
        <v>NovaTec</v>
      </c>
      <c r="I980" s="32"/>
      <c r="J980" s="125">
        <v>1620</v>
      </c>
      <c r="K980" s="32">
        <v>6</v>
      </c>
      <c r="L980" s="180">
        <v>45444</v>
      </c>
    </row>
    <row r="981" spans="2:12" x14ac:dyDescent="0.3">
      <c r="B981" s="182" t="str">
        <f ca="1">IF(ISNA(VLOOKUP(C981,Cidades!$B$2:$C$306,2,FALSE))= TRUE,"Outros",VLOOKUP(C981,Cidades!$B$2:$C$306,2,FALSE))</f>
        <v>REGIÃO JOACABA</v>
      </c>
      <c r="C981" s="32" t="str" cm="1">
        <f t="array" aca="1" ref="C981" ca="1">INDEX(Cidades!$B$2:$B$307, RANDBETWEEN(1,300))</f>
        <v xml:space="preserve">LACERDOPOLIS </v>
      </c>
      <c r="D981" s="218">
        <f t="shared" ca="1" si="45"/>
        <v>379</v>
      </c>
      <c r="E981" s="32" t="str">
        <f t="shared" ca="1" si="46"/>
        <v>Gabriela</v>
      </c>
      <c r="F981" s="32"/>
      <c r="G981" s="32"/>
      <c r="H981" s="32" t="str">
        <f t="shared" ca="1" si="47"/>
        <v>NovaTec</v>
      </c>
      <c r="I981" s="32"/>
      <c r="J981" s="125">
        <v>1620</v>
      </c>
      <c r="K981" s="32">
        <v>6</v>
      </c>
      <c r="L981" s="180">
        <v>45444</v>
      </c>
    </row>
    <row r="982" spans="2:12" x14ac:dyDescent="0.3">
      <c r="B982" s="182" t="str">
        <f ca="1">IF(ISNA(VLOOKUP(C982,Cidades!$B$2:$C$306,2,FALSE))= TRUE,"Outros",VLOOKUP(C982,Cidades!$B$2:$C$306,2,FALSE))</f>
        <v>REGIÃO SESCON SUL - JAGUARUNA</v>
      </c>
      <c r="C982" s="32" t="str" cm="1">
        <f t="array" aca="1" ref="C982" ca="1">INDEX(Cidades!$B$2:$B$307, RANDBETWEEN(1,300))</f>
        <v xml:space="preserve">JAGUARUNA </v>
      </c>
      <c r="D982" s="218">
        <f t="shared" ca="1" si="45"/>
        <v>404</v>
      </c>
      <c r="E982" s="32" t="str">
        <f t="shared" ca="1" si="46"/>
        <v>Rodrigo</v>
      </c>
      <c r="F982" s="32"/>
      <c r="G982" s="32"/>
      <c r="H982" s="32" t="str">
        <f t="shared" ca="1" si="47"/>
        <v>SecureNet</v>
      </c>
      <c r="I982" s="32"/>
      <c r="J982" s="125">
        <v>1620</v>
      </c>
      <c r="K982" s="32">
        <v>6</v>
      </c>
      <c r="L982" s="180">
        <v>45444</v>
      </c>
    </row>
    <row r="983" spans="2:12" x14ac:dyDescent="0.3">
      <c r="B983" s="182" t="str">
        <f ca="1">IF(ISNA(VLOOKUP(C983,Cidades!$B$2:$C$306,2,FALSE))= TRUE,"Outros",VLOOKUP(C983,Cidades!$B$2:$C$306,2,FALSE))</f>
        <v>REGIÃO SESCON SUL - SANTA ROSA DE LIMA</v>
      </c>
      <c r="C983" s="32" t="str" cm="1">
        <f t="array" aca="1" ref="C983" ca="1">INDEX(Cidades!$B$2:$B$307, RANDBETWEEN(1,300))</f>
        <v xml:space="preserve">SANTA ROSA DE LIMA </v>
      </c>
      <c r="D983" s="218">
        <f t="shared" ca="1" si="45"/>
        <v>406</v>
      </c>
      <c r="E983" s="32" t="str">
        <f t="shared" ca="1" si="46"/>
        <v>Sofia</v>
      </c>
      <c r="F983" s="32"/>
      <c r="G983" s="32"/>
      <c r="H983" s="32" t="str">
        <f t="shared" ca="1" si="47"/>
        <v>TopLine</v>
      </c>
      <c r="I983" s="32"/>
      <c r="J983" s="125">
        <v>1620</v>
      </c>
      <c r="K983" s="32">
        <v>6</v>
      </c>
      <c r="L983" s="180">
        <v>45444</v>
      </c>
    </row>
    <row r="984" spans="2:12" x14ac:dyDescent="0.3">
      <c r="B984" s="182" t="str">
        <f ca="1">IF(ISNA(VLOOKUP(C984,Cidades!$B$2:$C$306,2,FALSE))= TRUE,"Outros",VLOOKUP(C984,Cidades!$B$2:$C$306,2,FALSE))</f>
        <v>REGIÃO SESCON SUL - LAGUNA</v>
      </c>
      <c r="C984" s="32" t="str" cm="1">
        <f t="array" aca="1" ref="C984" ca="1">INDEX(Cidades!$B$2:$B$307, RANDBETWEEN(1,300))</f>
        <v xml:space="preserve">LAGUNA </v>
      </c>
      <c r="D984" s="218">
        <f t="shared" ca="1" si="45"/>
        <v>164</v>
      </c>
      <c r="E984" s="32" t="str">
        <f t="shared" ca="1" si="46"/>
        <v>Sofia</v>
      </c>
      <c r="F984" s="32"/>
      <c r="G984" s="32"/>
      <c r="H984" s="32" t="str">
        <f t="shared" ca="1" si="47"/>
        <v>FastMove</v>
      </c>
      <c r="I984" s="32"/>
      <c r="J984" s="125">
        <v>1620</v>
      </c>
      <c r="K984" s="32">
        <v>6</v>
      </c>
      <c r="L984" s="180">
        <v>45444</v>
      </c>
    </row>
    <row r="985" spans="2:12" x14ac:dyDescent="0.3">
      <c r="B985" s="182" t="str">
        <f ca="1">IF(ISNA(VLOOKUP(C985,Cidades!$B$2:$C$306,2,FALSE))= TRUE,"Outros",VLOOKUP(C985,Cidades!$B$2:$C$306,2,FALSE))</f>
        <v>REGIÃO CACADOR</v>
      </c>
      <c r="C985" s="32" t="str" cm="1">
        <f t="array" aca="1" ref="C985" ca="1">INDEX(Cidades!$B$2:$B$307, RANDBETWEEN(1,300))</f>
        <v xml:space="preserve">CALMON </v>
      </c>
      <c r="D985" s="218">
        <f t="shared" ca="1" si="45"/>
        <v>161</v>
      </c>
      <c r="E985" s="32" t="str">
        <f t="shared" ca="1" si="46"/>
        <v>Paulo</v>
      </c>
      <c r="F985" s="32"/>
      <c r="G985" s="32"/>
      <c r="H985" s="32" t="str">
        <f t="shared" ca="1" si="47"/>
        <v>TechVision</v>
      </c>
      <c r="I985" s="32"/>
      <c r="J985" s="125">
        <v>1620</v>
      </c>
      <c r="K985" s="32">
        <v>6</v>
      </c>
      <c r="L985" s="180">
        <v>45444</v>
      </c>
    </row>
    <row r="986" spans="2:12" x14ac:dyDescent="0.3">
      <c r="B986" s="182" t="str">
        <f ca="1">IF(ISNA(VLOOKUP(C986,Cidades!$B$2:$C$306,2,FALSE))= TRUE,"Outros",VLOOKUP(C986,Cidades!$B$2:$C$306,2,FALSE))</f>
        <v xml:space="preserve">REGIÃO ITAJAI </v>
      </c>
      <c r="C986" s="32" t="str" cm="1">
        <f t="array" aca="1" ref="C986" ca="1">INDEX(Cidades!$B$2:$B$307, RANDBETWEEN(1,300))</f>
        <v xml:space="preserve">ILHOTA </v>
      </c>
      <c r="D986" s="218">
        <f t="shared" ca="1" si="45"/>
        <v>422</v>
      </c>
      <c r="E986" s="32" t="str">
        <f t="shared" ca="1" si="46"/>
        <v>Eduardo</v>
      </c>
      <c r="F986" s="32"/>
      <c r="G986" s="32"/>
      <c r="H986" s="32" t="str">
        <f t="shared" ca="1" si="47"/>
        <v>SmartLink</v>
      </c>
      <c r="I986" s="32"/>
      <c r="J986" s="125">
        <v>1620</v>
      </c>
      <c r="K986" s="32">
        <v>6</v>
      </c>
      <c r="L986" s="180">
        <v>45444</v>
      </c>
    </row>
    <row r="987" spans="2:12" x14ac:dyDescent="0.3">
      <c r="B987" s="182" t="str">
        <f ca="1">IF(ISNA(VLOOKUP(C987,Cidades!$B$2:$C$306,2,FALSE))= TRUE,"Outros",VLOOKUP(C987,Cidades!$B$2:$C$306,2,FALSE))</f>
        <v>REGIÃO SESCON SUL - SAO MARTINHO</v>
      </c>
      <c r="C987" s="32" t="str" cm="1">
        <f t="array" aca="1" ref="C987" ca="1">INDEX(Cidades!$B$2:$B$307, RANDBETWEEN(1,300))</f>
        <v xml:space="preserve">SAO MARTINHO </v>
      </c>
      <c r="D987" s="218">
        <f t="shared" ca="1" si="45"/>
        <v>400</v>
      </c>
      <c r="E987" s="32" t="str">
        <f t="shared" ca="1" si="46"/>
        <v>Daniel</v>
      </c>
      <c r="F987" s="32"/>
      <c r="G987" s="32"/>
      <c r="H987" s="32" t="str">
        <f t="shared" ca="1" si="47"/>
        <v>ClearVision</v>
      </c>
      <c r="I987" s="32"/>
      <c r="J987" s="125">
        <v>1620</v>
      </c>
      <c r="K987" s="32">
        <v>6</v>
      </c>
      <c r="L987" s="180">
        <v>45444</v>
      </c>
    </row>
    <row r="988" spans="2:12" x14ac:dyDescent="0.3">
      <c r="B988" s="182" t="str">
        <f ca="1">IF(ISNA(VLOOKUP(C988,Cidades!$B$2:$C$306,2,FALSE))= TRUE,"Outros",VLOOKUP(C988,Cidades!$B$2:$C$306,2,FALSE))</f>
        <v>REGIÃO SMO</v>
      </c>
      <c r="C988" s="32" t="str" cm="1">
        <f t="array" aca="1" ref="C988" ca="1">INDEX(Cidades!$B$2:$B$307, RANDBETWEEN(1,300))</f>
        <v xml:space="preserve">MONDAI </v>
      </c>
      <c r="D988" s="218">
        <f t="shared" ca="1" si="45"/>
        <v>293</v>
      </c>
      <c r="E988" s="32" t="str">
        <f t="shared" ca="1" si="46"/>
        <v>Rafael</v>
      </c>
      <c r="F988" s="32"/>
      <c r="G988" s="32"/>
      <c r="H988" s="32" t="str">
        <f t="shared" ca="1" si="47"/>
        <v>UrbanGroup</v>
      </c>
      <c r="I988" s="32"/>
      <c r="J988" s="125">
        <v>1620</v>
      </c>
      <c r="K988" s="32">
        <v>6</v>
      </c>
      <c r="L988" s="180">
        <v>45444</v>
      </c>
    </row>
    <row r="989" spans="2:12" x14ac:dyDescent="0.3">
      <c r="B989" s="182" t="str">
        <f ca="1">IF(ISNA(VLOOKUP(C989,Cidades!$B$2:$C$306,2,FALSE))= TRUE,"Outros",VLOOKUP(C989,Cidades!$B$2:$C$306,2,FALSE))</f>
        <v>REGIÃO SESCON SUL - CRICIUMA</v>
      </c>
      <c r="C989" s="32" t="str" cm="1">
        <f t="array" aca="1" ref="C989" ca="1">INDEX(Cidades!$B$2:$B$307, RANDBETWEEN(1,300))</f>
        <v xml:space="preserve">CRICIUMA </v>
      </c>
      <c r="D989" s="218">
        <f t="shared" ca="1" si="45"/>
        <v>159</v>
      </c>
      <c r="E989" s="32" t="str">
        <f t="shared" ca="1" si="46"/>
        <v>André</v>
      </c>
      <c r="F989" s="32"/>
      <c r="G989" s="32"/>
      <c r="H989" s="32" t="str">
        <f t="shared" ca="1" si="47"/>
        <v>UrbanGroup</v>
      </c>
      <c r="I989" s="32"/>
      <c r="J989" s="125">
        <v>1620</v>
      </c>
      <c r="K989" s="32">
        <v>6</v>
      </c>
      <c r="L989" s="180">
        <v>45444</v>
      </c>
    </row>
    <row r="990" spans="2:12" x14ac:dyDescent="0.3">
      <c r="B990" s="182" t="str">
        <f ca="1">IF(ISNA(VLOOKUP(C990,Cidades!$B$2:$C$306,2,FALSE))= TRUE,"Outros",VLOOKUP(C990,Cidades!$B$2:$C$306,2,FALSE))</f>
        <v>REGIÃO CONCORDIA</v>
      </c>
      <c r="C990" s="32" t="str" cm="1">
        <f t="array" aca="1" ref="C990" ca="1">INDEX(Cidades!$B$2:$B$307, RANDBETWEEN(1,300))</f>
        <v xml:space="preserve">CONCORDIA </v>
      </c>
      <c r="D990" s="218">
        <f t="shared" ca="1" si="45"/>
        <v>251</v>
      </c>
      <c r="E990" s="32" t="str">
        <f t="shared" ca="1" si="46"/>
        <v>Eduardo</v>
      </c>
      <c r="F990" s="32"/>
      <c r="G990" s="32"/>
      <c r="H990" s="32" t="str">
        <f t="shared" ca="1" si="47"/>
        <v>SecureNet</v>
      </c>
      <c r="I990" s="32"/>
      <c r="J990" s="125">
        <v>1620</v>
      </c>
      <c r="K990" s="32">
        <v>6</v>
      </c>
      <c r="L990" s="180">
        <v>45444</v>
      </c>
    </row>
    <row r="991" spans="2:12" x14ac:dyDescent="0.3">
      <c r="B991" s="182" t="str">
        <f ca="1">IF(ISNA(VLOOKUP(C991,Cidades!$B$2:$C$306,2,FALSE))= TRUE,"Outros",VLOOKUP(C991,Cidades!$B$2:$C$306,2,FALSE))</f>
        <v>REGIÃO CHAPECO</v>
      </c>
      <c r="C991" s="32" t="str" cm="1">
        <f t="array" aca="1" ref="C991" ca="1">INDEX(Cidades!$B$2:$B$307, RANDBETWEEN(1,300))</f>
        <v xml:space="preserve">GUATAMBU </v>
      </c>
      <c r="D991" s="218">
        <f t="shared" ca="1" si="45"/>
        <v>425</v>
      </c>
      <c r="E991" s="32" t="str">
        <f t="shared" ca="1" si="46"/>
        <v>Ricardo</v>
      </c>
      <c r="F991" s="32"/>
      <c r="G991" s="32"/>
      <c r="H991" s="32" t="str">
        <f t="shared" ca="1" si="47"/>
        <v>MegaSystems</v>
      </c>
      <c r="I991" s="32"/>
      <c r="J991" s="125">
        <v>1620</v>
      </c>
      <c r="K991" s="32">
        <v>6</v>
      </c>
      <c r="L991" s="180">
        <v>45444</v>
      </c>
    </row>
    <row r="992" spans="2:12" x14ac:dyDescent="0.3">
      <c r="B992" s="182" t="str">
        <f ca="1">IF(ISNA(VLOOKUP(C992,Cidades!$B$2:$C$306,2,FALSE))= TRUE,"Outros",VLOOKUP(C992,Cidades!$B$2:$C$306,2,FALSE))</f>
        <v>REGIÃO GF - CANELINHA</v>
      </c>
      <c r="C992" s="32" t="str" cm="1">
        <f t="array" aca="1" ref="C992" ca="1">INDEX(Cidades!$B$2:$B$307, RANDBETWEEN(1,300))</f>
        <v xml:space="preserve">CANELINHA </v>
      </c>
      <c r="D992" s="218">
        <f t="shared" ca="1" si="45"/>
        <v>313</v>
      </c>
      <c r="E992" s="32" t="str">
        <f t="shared" ca="1" si="46"/>
        <v>Isabela</v>
      </c>
      <c r="F992" s="32"/>
      <c r="G992" s="32"/>
      <c r="H992" s="32" t="str">
        <f t="shared" ca="1" si="47"/>
        <v>GlobalTrade</v>
      </c>
      <c r="I992" s="32"/>
      <c r="J992" s="125">
        <v>1620</v>
      </c>
      <c r="K992" s="32">
        <v>6</v>
      </c>
      <c r="L992" s="180">
        <v>45444</v>
      </c>
    </row>
    <row r="993" spans="2:12" x14ac:dyDescent="0.3">
      <c r="B993" s="182" t="str">
        <f ca="1">IF(ISNA(VLOOKUP(C993,Cidades!$B$2:$C$306,2,FALSE))= TRUE,"Outros",VLOOKUP(C993,Cidades!$B$2:$C$306,2,FALSE))</f>
        <v>REGIÃO SESCON SUL - BRACO DO NORTE</v>
      </c>
      <c r="C993" s="32" t="str" cm="1">
        <f t="array" aca="1" ref="C993" ca="1">INDEX(Cidades!$B$2:$B$307, RANDBETWEEN(1,300))</f>
        <v xml:space="preserve">BRACO DO NORTE </v>
      </c>
      <c r="D993" s="218">
        <f t="shared" ca="1" si="45"/>
        <v>365</v>
      </c>
      <c r="E993" s="32" t="str">
        <f t="shared" ca="1" si="46"/>
        <v>Marcos</v>
      </c>
      <c r="F993" s="32"/>
      <c r="G993" s="32"/>
      <c r="H993" s="32" t="str">
        <f t="shared" ca="1" si="47"/>
        <v>LifeCorp</v>
      </c>
      <c r="I993" s="32"/>
      <c r="J993" s="125">
        <v>1620</v>
      </c>
      <c r="K993" s="32">
        <v>6</v>
      </c>
      <c r="L993" s="180">
        <v>45444</v>
      </c>
    </row>
    <row r="994" spans="2:12" x14ac:dyDescent="0.3">
      <c r="B994" s="182" t="str">
        <f ca="1">IF(ISNA(VLOOKUP(C994,Cidades!$B$2:$C$306,2,FALSE))= TRUE,"Outros",VLOOKUP(C994,Cidades!$B$2:$C$306,2,FALSE))</f>
        <v>REGIÃO JOACABA</v>
      </c>
      <c r="C994" s="32" t="str" cm="1">
        <f t="array" aca="1" ref="C994" ca="1">INDEX(Cidades!$B$2:$B$307, RANDBETWEEN(1,300))</f>
        <v xml:space="preserve">ZORTEA </v>
      </c>
      <c r="D994" s="218">
        <f t="shared" ca="1" si="45"/>
        <v>288</v>
      </c>
      <c r="E994" s="32" t="str">
        <f t="shared" ca="1" si="46"/>
        <v>Mateus</v>
      </c>
      <c r="F994" s="32"/>
      <c r="G994" s="32"/>
      <c r="H994" s="32" t="str">
        <f t="shared" ca="1" si="47"/>
        <v>WorldConnect</v>
      </c>
      <c r="I994" s="32"/>
      <c r="J994" s="125">
        <v>1620</v>
      </c>
      <c r="K994" s="32">
        <v>6</v>
      </c>
      <c r="L994" s="180">
        <v>45444</v>
      </c>
    </row>
    <row r="995" spans="2:12" x14ac:dyDescent="0.3">
      <c r="B995" s="182" t="str">
        <f ca="1">IF(ISNA(VLOOKUP(C995,Cidades!$B$2:$C$306,2,FALSE))= TRUE,"Outros",VLOOKUP(C995,Cidades!$B$2:$C$306,2,FALSE))</f>
        <v>REGIÃO SESCON SUL - PEDRAS GRANDES</v>
      </c>
      <c r="C995" s="32" t="str" cm="1">
        <f t="array" aca="1" ref="C995" ca="1">INDEX(Cidades!$B$2:$B$307, RANDBETWEEN(1,300))</f>
        <v xml:space="preserve">PEDRAS GRANDES </v>
      </c>
      <c r="D995" s="218">
        <f t="shared" ca="1" si="45"/>
        <v>275</v>
      </c>
      <c r="E995" s="32" t="str">
        <f t="shared" ca="1" si="46"/>
        <v>Juliana</v>
      </c>
      <c r="F995" s="32"/>
      <c r="G995" s="32"/>
      <c r="H995" s="32" t="str">
        <f t="shared" ca="1" si="47"/>
        <v>UrbanGroup</v>
      </c>
      <c r="I995" s="32"/>
      <c r="J995" s="125">
        <v>1620</v>
      </c>
      <c r="K995" s="32">
        <v>6</v>
      </c>
      <c r="L995" s="180">
        <v>45444</v>
      </c>
    </row>
    <row r="996" spans="2:12" x14ac:dyDescent="0.3">
      <c r="B996" s="182" t="str">
        <f ca="1">IF(ISNA(VLOOKUP(C996,Cidades!$B$2:$C$306,2,FALSE))= TRUE,"Outros",VLOOKUP(C996,Cidades!$B$2:$C$306,2,FALSE))</f>
        <v>REGIÃO BNU - POMERODE</v>
      </c>
      <c r="C996" s="32" t="str" cm="1">
        <f t="array" aca="1" ref="C996" ca="1">INDEX(Cidades!$B$2:$B$307, RANDBETWEEN(1,300))</f>
        <v xml:space="preserve">POMERODE </v>
      </c>
      <c r="D996" s="218">
        <f t="shared" ca="1" si="45"/>
        <v>180</v>
      </c>
      <c r="E996" s="32" t="str">
        <f t="shared" ca="1" si="46"/>
        <v>Vanessa</v>
      </c>
      <c r="F996" s="32"/>
      <c r="G996" s="32"/>
      <c r="H996" s="32" t="str">
        <f t="shared" ca="1" si="47"/>
        <v>FlexiTech</v>
      </c>
      <c r="I996" s="32"/>
      <c r="J996" s="125">
        <v>1620</v>
      </c>
      <c r="K996" s="32">
        <v>6</v>
      </c>
      <c r="L996" s="180">
        <v>45444</v>
      </c>
    </row>
    <row r="997" spans="2:12" x14ac:dyDescent="0.3">
      <c r="B997" s="182" t="str">
        <f ca="1">IF(ISNA(VLOOKUP(C997,Cidades!$B$2:$C$306,2,FALSE))= TRUE,"Outros",VLOOKUP(C997,Cidades!$B$2:$C$306,2,FALSE))</f>
        <v>REGIÃO RIO DO SUL</v>
      </c>
      <c r="C997" s="32" t="str" cm="1">
        <f t="array" aca="1" ref="C997" ca="1">INDEX(Cidades!$B$2:$B$307, RANDBETWEEN(1,300))</f>
        <v xml:space="preserve">MIRIM DOCE </v>
      </c>
      <c r="D997" s="218">
        <f t="shared" ca="1" si="45"/>
        <v>376</v>
      </c>
      <c r="E997" s="32" t="str">
        <f t="shared" ca="1" si="46"/>
        <v>Juliana</v>
      </c>
      <c r="F997" s="32"/>
      <c r="G997" s="32"/>
      <c r="H997" s="32" t="str">
        <f t="shared" ca="1" si="47"/>
        <v>NovaTec</v>
      </c>
      <c r="I997" s="32"/>
      <c r="J997" s="125">
        <v>1620</v>
      </c>
      <c r="K997" s="32">
        <v>6</v>
      </c>
      <c r="L997" s="180">
        <v>45444</v>
      </c>
    </row>
    <row r="998" spans="2:12" x14ac:dyDescent="0.3">
      <c r="B998" s="182" t="str">
        <f ca="1">IF(ISNA(VLOOKUP(C998,Cidades!$B$2:$C$306,2,FALSE))= TRUE,"Outros",VLOOKUP(C998,Cidades!$B$2:$C$306,2,FALSE))</f>
        <v>REGIÃO XANXERE</v>
      </c>
      <c r="C998" s="32" t="str" cm="1">
        <f t="array" aca="1" ref="C998" ca="1">INDEX(Cidades!$B$2:$B$307, RANDBETWEEN(1,300))</f>
        <v xml:space="preserve">ABELARDO LUZ </v>
      </c>
      <c r="D998" s="218">
        <f t="shared" ca="1" si="45"/>
        <v>353</v>
      </c>
      <c r="E998" s="32" t="str">
        <f t="shared" ca="1" si="46"/>
        <v>Fernanda</v>
      </c>
      <c r="F998" s="32"/>
      <c r="G998" s="32"/>
      <c r="H998" s="32" t="str">
        <f t="shared" ca="1" si="47"/>
        <v>NovaTec</v>
      </c>
      <c r="I998" s="32"/>
      <c r="J998" s="125">
        <v>1620</v>
      </c>
      <c r="K998" s="32">
        <v>6</v>
      </c>
      <c r="L998" s="180">
        <v>45444</v>
      </c>
    </row>
    <row r="999" spans="2:12" x14ac:dyDescent="0.3">
      <c r="B999" s="182" t="str">
        <f ca="1">IF(ISNA(VLOOKUP(C999,Cidades!$B$2:$C$306,2,FALSE))= TRUE,"Outros",VLOOKUP(C999,Cidades!$B$2:$C$306,2,FALSE))</f>
        <v>REGIÃO CONCORDIA</v>
      </c>
      <c r="C999" s="32" t="str" cm="1">
        <f t="array" aca="1" ref="C999" ca="1">INDEX(Cidades!$B$2:$B$307, RANDBETWEEN(1,300))</f>
        <v xml:space="preserve">JABORA </v>
      </c>
      <c r="D999" s="218">
        <f t="shared" ca="1" si="45"/>
        <v>413</v>
      </c>
      <c r="E999" s="32" t="str">
        <f t="shared" ca="1" si="46"/>
        <v>Sofia</v>
      </c>
      <c r="F999" s="32"/>
      <c r="G999" s="32"/>
      <c r="H999" s="32" t="str">
        <f t="shared" ca="1" si="47"/>
        <v>SkySolutions</v>
      </c>
      <c r="I999" s="32"/>
      <c r="J999" s="125">
        <v>1620</v>
      </c>
      <c r="K999" s="32">
        <v>6</v>
      </c>
      <c r="L999" s="180">
        <v>45444</v>
      </c>
    </row>
    <row r="1000" spans="2:12" x14ac:dyDescent="0.3">
      <c r="B1000" s="182" t="str">
        <f ca="1">IF(ISNA(VLOOKUP(C1000,Cidades!$B$2:$C$306,2,FALSE))= TRUE,"Outros",VLOOKUP(C1000,Cidades!$B$2:$C$306,2,FALSE))</f>
        <v>REGIÃO CHAPECO</v>
      </c>
      <c r="C1000" s="32" t="str" cm="1">
        <f t="array" aca="1" ref="C1000" ca="1">INDEX(Cidades!$B$2:$B$307, RANDBETWEEN(1,300))</f>
        <v xml:space="preserve">CAIBI </v>
      </c>
      <c r="D1000" s="218">
        <f t="shared" ca="1" si="45"/>
        <v>261</v>
      </c>
      <c r="E1000" s="32" t="str">
        <f t="shared" ca="1" si="46"/>
        <v>Marcos</v>
      </c>
      <c r="F1000" s="32"/>
      <c r="G1000" s="32"/>
      <c r="H1000" s="32" t="str">
        <f t="shared" ca="1" si="47"/>
        <v>FlexiTech</v>
      </c>
      <c r="I1000" s="32"/>
      <c r="J1000" s="125">
        <v>1620</v>
      </c>
      <c r="K1000" s="32">
        <v>6</v>
      </c>
      <c r="L1000" s="180">
        <v>45444</v>
      </c>
    </row>
    <row r="1001" spans="2:12" x14ac:dyDescent="0.3">
      <c r="B1001" s="182" t="str">
        <f ca="1">IF(ISNA(VLOOKUP(C1001,Cidades!$B$2:$C$306,2,FALSE))= TRUE,"Outros",VLOOKUP(C1001,Cidades!$B$2:$C$306,2,FALSE))</f>
        <v>REGIÃO BNU - RIO DOS CEDROS</v>
      </c>
      <c r="C1001" s="32" t="str" cm="1">
        <f t="array" aca="1" ref="C1001" ca="1">INDEX(Cidades!$B$2:$B$307, RANDBETWEEN(1,300))</f>
        <v xml:space="preserve">RIO DOS CEDROS </v>
      </c>
      <c r="D1001" s="218">
        <f t="shared" ca="1" si="45"/>
        <v>294</v>
      </c>
      <c r="E1001" s="32" t="str">
        <f t="shared" ca="1" si="46"/>
        <v>Marcos</v>
      </c>
      <c r="F1001" s="32"/>
      <c r="G1001" s="32"/>
      <c r="H1001" s="32" t="str">
        <f t="shared" ca="1" si="47"/>
        <v>TechVision</v>
      </c>
      <c r="I1001" s="32"/>
      <c r="J1001" s="125">
        <v>1620</v>
      </c>
      <c r="K1001" s="32">
        <v>6</v>
      </c>
      <c r="L1001" s="180">
        <v>45444</v>
      </c>
    </row>
    <row r="1002" spans="2:12" x14ac:dyDescent="0.3">
      <c r="B1002" s="182" t="str">
        <f ca="1">IF(ISNA(VLOOKUP(C1002,Cidades!$B$2:$C$306,2,FALSE))= TRUE,"Outros",VLOOKUP(C1002,Cidades!$B$2:$C$306,2,FALSE))</f>
        <v>REGIÃO CACADOR</v>
      </c>
      <c r="C1002" s="32" t="str" cm="1">
        <f t="array" aca="1" ref="C1002" ca="1">INDEX(Cidades!$B$2:$B$307, RANDBETWEEN(1,300))</f>
        <v xml:space="preserve">RIO DAS ANTAS </v>
      </c>
      <c r="D1002" s="218">
        <f t="shared" ca="1" si="45"/>
        <v>314</v>
      </c>
      <c r="E1002" s="32" t="str">
        <f t="shared" ca="1" si="46"/>
        <v>Larissa</v>
      </c>
      <c r="F1002" s="32"/>
      <c r="G1002" s="32"/>
      <c r="H1002" s="32" t="str">
        <f t="shared" ca="1" si="47"/>
        <v>PrimeSoft</v>
      </c>
      <c r="I1002" s="32"/>
      <c r="J1002" s="125">
        <v>1620</v>
      </c>
      <c r="K1002" s="32">
        <v>6</v>
      </c>
      <c r="L1002" s="180">
        <v>45444</v>
      </c>
    </row>
    <row r="1003" spans="2:12" x14ac:dyDescent="0.3">
      <c r="B1003" s="182" t="str">
        <f ca="1">IF(ISNA(VLOOKUP(C1003,Cidades!$B$2:$C$306,2,FALSE))= TRUE,"Outros",VLOOKUP(C1003,Cidades!$B$2:$C$306,2,FALSE))</f>
        <v>REGIÃO SMO</v>
      </c>
      <c r="C1003" s="32" t="str" cm="1">
        <f t="array" aca="1" ref="C1003" ca="1">INDEX(Cidades!$B$2:$B$307, RANDBETWEEN(1,300))</f>
        <v xml:space="preserve">GUARUJA DO SUL </v>
      </c>
      <c r="D1003" s="218">
        <f t="shared" ca="1" si="45"/>
        <v>399</v>
      </c>
      <c r="E1003" s="32" t="str">
        <f t="shared" ca="1" si="46"/>
        <v>Leonardo</v>
      </c>
      <c r="F1003" s="32"/>
      <c r="G1003" s="32"/>
      <c r="H1003" s="32" t="str">
        <f t="shared" ca="1" si="47"/>
        <v>BlueWave</v>
      </c>
      <c r="I1003" s="32"/>
      <c r="J1003" s="125">
        <v>1620</v>
      </c>
      <c r="K1003" s="32">
        <v>6</v>
      </c>
      <c r="L1003" s="180">
        <v>45444</v>
      </c>
    </row>
    <row r="1004" spans="2:12" x14ac:dyDescent="0.3">
      <c r="B1004" s="182" t="str">
        <f ca="1">IF(ISNA(VLOOKUP(C1004,Cidades!$B$2:$C$306,2,FALSE))= TRUE,"Outros",VLOOKUP(C1004,Cidades!$B$2:$C$306,2,FALSE))</f>
        <v xml:space="preserve">REGIÃO CURITIBANOS </v>
      </c>
      <c r="C1004" s="32" t="str" cm="1">
        <f t="array" aca="1" ref="C1004" ca="1">INDEX(Cidades!$B$2:$B$307, RANDBETWEEN(1,300))</f>
        <v xml:space="preserve">PONTE ALTA DO NORTE </v>
      </c>
      <c r="D1004" s="218">
        <f t="shared" ca="1" si="45"/>
        <v>356</v>
      </c>
      <c r="E1004" s="32" t="str">
        <f t="shared" ca="1" si="46"/>
        <v>Rodrigo</v>
      </c>
      <c r="F1004" s="32"/>
      <c r="G1004" s="32"/>
      <c r="H1004" s="32" t="str">
        <f t="shared" ca="1" si="47"/>
        <v>SmartWay</v>
      </c>
      <c r="I1004" s="32"/>
      <c r="J1004" s="125">
        <v>1620</v>
      </c>
      <c r="K1004" s="32">
        <v>6</v>
      </c>
      <c r="L1004" s="180">
        <v>45444</v>
      </c>
    </row>
    <row r="1005" spans="2:12" x14ac:dyDescent="0.3">
      <c r="B1005" s="182" t="str">
        <f ca="1">IF(ISNA(VLOOKUP(C1005,Cidades!$B$2:$C$306,2,FALSE))= TRUE,"Outros",VLOOKUP(C1005,Cidades!$B$2:$C$306,2,FALSE))</f>
        <v>REGIÃO SESCON SUL - TREVISO</v>
      </c>
      <c r="C1005" s="32" t="str" cm="1">
        <f t="array" aca="1" ref="C1005" ca="1">INDEX(Cidades!$B$2:$B$307, RANDBETWEEN(1,300))</f>
        <v xml:space="preserve">TREVISO </v>
      </c>
      <c r="D1005" s="218">
        <f t="shared" ca="1" si="45"/>
        <v>388</v>
      </c>
      <c r="E1005" s="32" t="str">
        <f t="shared" ca="1" si="46"/>
        <v>João</v>
      </c>
      <c r="F1005" s="32"/>
      <c r="G1005" s="32"/>
      <c r="H1005" s="32" t="str">
        <f t="shared" ca="1" si="47"/>
        <v>TechVision</v>
      </c>
      <c r="I1005" s="32"/>
      <c r="J1005" s="125">
        <v>1620</v>
      </c>
      <c r="K1005" s="32">
        <v>6</v>
      </c>
      <c r="L1005" s="180">
        <v>45444</v>
      </c>
    </row>
    <row r="1006" spans="2:12" x14ac:dyDescent="0.3">
      <c r="B1006" s="182" t="str">
        <f ca="1">IF(ISNA(VLOOKUP(C1006,Cidades!$B$2:$C$306,2,FALSE))= TRUE,"Outros",VLOOKUP(C1006,Cidades!$B$2:$C$306,2,FALSE))</f>
        <v>REGIÃO JARAGUA DO SUL</v>
      </c>
      <c r="C1006" s="32" t="str" cm="1">
        <f t="array" aca="1" ref="C1006" ca="1">INDEX(Cidades!$B$2:$B$307, RANDBETWEEN(1,300))</f>
        <v xml:space="preserve">CORUPA </v>
      </c>
      <c r="D1006" s="218">
        <f t="shared" ca="1" si="45"/>
        <v>413</v>
      </c>
      <c r="E1006" s="32" t="str">
        <f t="shared" ca="1" si="46"/>
        <v>Maria</v>
      </c>
      <c r="F1006" s="32"/>
      <c r="G1006" s="32"/>
      <c r="H1006" s="32" t="str">
        <f t="shared" ca="1" si="47"/>
        <v>FutureNet</v>
      </c>
      <c r="I1006" s="32"/>
      <c r="J1006" s="125">
        <v>1620</v>
      </c>
      <c r="K1006" s="32">
        <v>6</v>
      </c>
      <c r="L1006" s="180">
        <v>45444</v>
      </c>
    </row>
    <row r="1007" spans="2:12" x14ac:dyDescent="0.3">
      <c r="B1007" s="182" t="str">
        <f ca="1">IF(ISNA(VLOOKUP(C1007,Cidades!$B$2:$C$306,2,FALSE))= TRUE,"Outros",VLOOKUP(C1007,Cidades!$B$2:$C$306,2,FALSE))</f>
        <v xml:space="preserve">REGIÃO CURITIBANOS </v>
      </c>
      <c r="C1007" s="32" t="str" cm="1">
        <f t="array" aca="1" ref="C1007" ca="1">INDEX(Cidades!$B$2:$B$307, RANDBETWEEN(1,300))</f>
        <v xml:space="preserve">MONTE CARLOS </v>
      </c>
      <c r="D1007" s="218">
        <f t="shared" ca="1" si="45"/>
        <v>238</v>
      </c>
      <c r="E1007" s="32" t="str">
        <f t="shared" ca="1" si="46"/>
        <v>Felipe</v>
      </c>
      <c r="F1007" s="32"/>
      <c r="G1007" s="32"/>
      <c r="H1007" s="32" t="str">
        <f t="shared" ca="1" si="47"/>
        <v>OpenFuture</v>
      </c>
      <c r="I1007" s="32"/>
      <c r="J1007" s="125">
        <v>1620</v>
      </c>
      <c r="K1007" s="32">
        <v>6</v>
      </c>
      <c r="L1007" s="180">
        <v>45444</v>
      </c>
    </row>
    <row r="1008" spans="2:12" x14ac:dyDescent="0.3">
      <c r="B1008" s="182" t="str">
        <f ca="1">IF(ISNA(VLOOKUP(C1008,Cidades!$B$2:$C$306,2,FALSE))= TRUE,"Outros",VLOOKUP(C1008,Cidades!$B$2:$C$306,2,FALSE))</f>
        <v>REGIÃO BRUSQUE</v>
      </c>
      <c r="C1008" s="32" t="str" cm="1">
        <f t="array" aca="1" ref="C1008" ca="1">INDEX(Cidades!$B$2:$B$307, RANDBETWEEN(1,300))</f>
        <v xml:space="preserve">BRUSQUE </v>
      </c>
      <c r="D1008" s="218">
        <f t="shared" ca="1" si="45"/>
        <v>304</v>
      </c>
      <c r="E1008" s="32" t="str">
        <f t="shared" ca="1" si="46"/>
        <v>Isabela</v>
      </c>
      <c r="F1008" s="32"/>
      <c r="G1008" s="32"/>
      <c r="H1008" s="32" t="str">
        <f t="shared" ca="1" si="47"/>
        <v>GlobalTrade</v>
      </c>
      <c r="I1008" s="32"/>
      <c r="J1008" s="125">
        <v>1666</v>
      </c>
      <c r="K1008" s="32">
        <v>6</v>
      </c>
      <c r="L1008" s="180">
        <v>45444</v>
      </c>
    </row>
    <row r="1009" spans="2:12" x14ac:dyDescent="0.3">
      <c r="B1009" s="182" t="str">
        <f ca="1">IF(ISNA(VLOOKUP(C1009,Cidades!$B$2:$C$306,2,FALSE))= TRUE,"Outros",VLOOKUP(C1009,Cidades!$B$2:$C$306,2,FALSE))</f>
        <v>REGIÃO CHAPECO</v>
      </c>
      <c r="C1009" s="32" t="str" cm="1">
        <f t="array" aca="1" ref="C1009" ca="1">INDEX(Cidades!$B$2:$B$307, RANDBETWEEN(1,300))</f>
        <v xml:space="preserve">NOVO HORIZONTE </v>
      </c>
      <c r="D1009" s="218">
        <f t="shared" ca="1" si="45"/>
        <v>407</v>
      </c>
      <c r="E1009" s="32" t="str">
        <f t="shared" ca="1" si="46"/>
        <v>Rodrigo</v>
      </c>
      <c r="F1009" s="32"/>
      <c r="G1009" s="32"/>
      <c r="H1009" s="32" t="str">
        <f t="shared" ca="1" si="47"/>
        <v>OpenFuture</v>
      </c>
      <c r="I1009" s="32"/>
      <c r="J1009" s="125">
        <v>1666</v>
      </c>
      <c r="K1009" s="32">
        <v>6</v>
      </c>
      <c r="L1009" s="180">
        <v>45444</v>
      </c>
    </row>
    <row r="1010" spans="2:12" x14ac:dyDescent="0.3">
      <c r="B1010" s="182" t="str">
        <f ca="1">IF(ISNA(VLOOKUP(C1010,Cidades!$B$2:$C$306,2,FALSE))= TRUE,"Outros",VLOOKUP(C1010,Cidades!$B$2:$C$306,2,FALSE))</f>
        <v>REGIÃO CHAPECO</v>
      </c>
      <c r="C1010" s="32" t="str" cm="1">
        <f t="array" aca="1" ref="C1010" ca="1">INDEX(Cidades!$B$2:$B$307, RANDBETWEEN(1,300))</f>
        <v xml:space="preserve">MARAVILHA </v>
      </c>
      <c r="D1010" s="218">
        <f t="shared" ca="1" si="45"/>
        <v>247</v>
      </c>
      <c r="E1010" s="32" t="str">
        <f t="shared" ca="1" si="46"/>
        <v>Eduardo</v>
      </c>
      <c r="F1010" s="32"/>
      <c r="G1010" s="32"/>
      <c r="H1010" s="32" t="str">
        <f t="shared" ca="1" si="47"/>
        <v>OpenFuture</v>
      </c>
      <c r="I1010" s="32"/>
      <c r="J1010" s="125">
        <v>1666</v>
      </c>
      <c r="K1010" s="32">
        <v>6</v>
      </c>
      <c r="L1010" s="180">
        <v>45444</v>
      </c>
    </row>
    <row r="1011" spans="2:12" x14ac:dyDescent="0.3">
      <c r="B1011" s="182" t="str">
        <f ca="1">IF(ISNA(VLOOKUP(C1011,Cidades!$B$2:$C$306,2,FALSE))= TRUE,"Outros",VLOOKUP(C1011,Cidades!$B$2:$C$306,2,FALSE))</f>
        <v>REGIÃO JOACABA</v>
      </c>
      <c r="C1011" s="32" t="str" cm="1">
        <f t="array" aca="1" ref="C1011" ca="1">INDEX(Cidades!$B$2:$B$307, RANDBETWEEN(1,300))</f>
        <v xml:space="preserve">ERVAL VELHO </v>
      </c>
      <c r="D1011" s="218">
        <f t="shared" ca="1" si="45"/>
        <v>442</v>
      </c>
      <c r="E1011" s="32" t="str">
        <f t="shared" ca="1" si="46"/>
        <v>Juliana</v>
      </c>
      <c r="F1011" s="32"/>
      <c r="G1011" s="32"/>
      <c r="H1011" s="32" t="str">
        <f t="shared" ca="1" si="47"/>
        <v>NewAge</v>
      </c>
      <c r="I1011" s="32"/>
      <c r="J1011" s="125">
        <v>1666</v>
      </c>
      <c r="K1011" s="32">
        <v>6</v>
      </c>
      <c r="L1011" s="180">
        <v>45444</v>
      </c>
    </row>
    <row r="1012" spans="2:12" x14ac:dyDescent="0.3">
      <c r="B1012" s="182" t="str">
        <f ca="1">IF(ISNA(VLOOKUP(C1012,Cidades!$B$2:$C$306,2,FALSE))= TRUE,"Outros",VLOOKUP(C1012,Cidades!$B$2:$C$306,2,FALSE))</f>
        <v xml:space="preserve">REGIÃO ITAJAI </v>
      </c>
      <c r="C1012" s="32" t="str" cm="1">
        <f t="array" aca="1" ref="C1012" ca="1">INDEX(Cidades!$B$2:$B$307, RANDBETWEEN(1,300))</f>
        <v xml:space="preserve">PIÇARRAS </v>
      </c>
      <c r="D1012" s="218">
        <f t="shared" ca="1" si="45"/>
        <v>282</v>
      </c>
      <c r="E1012" s="32" t="str">
        <f t="shared" ca="1" si="46"/>
        <v>Isabela</v>
      </c>
      <c r="F1012" s="32"/>
      <c r="G1012" s="32"/>
      <c r="H1012" s="32" t="str">
        <f t="shared" ca="1" si="47"/>
        <v>MegaSystems</v>
      </c>
      <c r="I1012" s="32"/>
      <c r="J1012" s="125">
        <v>1666</v>
      </c>
      <c r="K1012" s="32">
        <v>6</v>
      </c>
      <c r="L1012" s="180">
        <v>45444</v>
      </c>
    </row>
    <row r="1013" spans="2:12" x14ac:dyDescent="0.3">
      <c r="B1013" s="182" t="str">
        <f ca="1">IF(ISNA(VLOOKUP(C1013,Cidades!$B$2:$C$306,2,FALSE))= TRUE,"Outros",VLOOKUP(C1013,Cidades!$B$2:$C$306,2,FALSE))</f>
        <v>REGIÃO CONCORDIA</v>
      </c>
      <c r="C1013" s="32" t="str" cm="1">
        <f t="array" aca="1" ref="C1013" ca="1">INDEX(Cidades!$B$2:$B$307, RANDBETWEEN(1,300))</f>
        <v xml:space="preserve">LINDOIA DO SUL </v>
      </c>
      <c r="D1013" s="218">
        <f t="shared" ca="1" si="45"/>
        <v>362</v>
      </c>
      <c r="E1013" s="32" t="str">
        <f t="shared" ca="1" si="46"/>
        <v>Sofia</v>
      </c>
      <c r="F1013" s="32"/>
      <c r="G1013" s="32"/>
      <c r="H1013" s="32" t="str">
        <f t="shared" ca="1" si="47"/>
        <v>InfoPlus</v>
      </c>
      <c r="I1013" s="32"/>
      <c r="J1013" s="125">
        <v>1666</v>
      </c>
      <c r="K1013" s="32">
        <v>6</v>
      </c>
      <c r="L1013" s="180">
        <v>45444</v>
      </c>
    </row>
    <row r="1014" spans="2:12" x14ac:dyDescent="0.3">
      <c r="B1014" s="182" t="str">
        <f ca="1">IF(ISNA(VLOOKUP(C1014,Cidades!$B$2:$C$306,2,FALSE))= TRUE,"Outros",VLOOKUP(C1014,Cidades!$B$2:$C$306,2,FALSE))</f>
        <v>REGIÃO RIO DO SUL</v>
      </c>
      <c r="C1014" s="32" t="str" cm="1">
        <f t="array" aca="1" ref="C1014" ca="1">INDEX(Cidades!$B$2:$B$307, RANDBETWEEN(1,300))</f>
        <v xml:space="preserve">RIO DO SUL </v>
      </c>
      <c r="D1014" s="218">
        <f t="shared" ca="1" si="45"/>
        <v>275</v>
      </c>
      <c r="E1014" s="32" t="str">
        <f t="shared" ca="1" si="46"/>
        <v>Larissa</v>
      </c>
      <c r="F1014" s="32"/>
      <c r="G1014" s="32"/>
      <c r="H1014" s="32" t="str">
        <f t="shared" ca="1" si="47"/>
        <v>PowerLine</v>
      </c>
      <c r="I1014" s="32"/>
      <c r="J1014" s="125">
        <v>1666</v>
      </c>
      <c r="K1014" s="32">
        <v>6</v>
      </c>
      <c r="L1014" s="180">
        <v>45444</v>
      </c>
    </row>
    <row r="1015" spans="2:12" x14ac:dyDescent="0.3">
      <c r="B1015" s="182" t="str">
        <f ca="1">IF(ISNA(VLOOKUP(C1015,Cidades!$B$2:$C$306,2,FALSE))= TRUE,"Outros",VLOOKUP(C1015,Cidades!$B$2:$C$306,2,FALSE))</f>
        <v>REGIÃO LAGES</v>
      </c>
      <c r="C1015" s="32" t="str" cm="1">
        <f t="array" aca="1" ref="C1015" ca="1">INDEX(Cidades!$B$2:$B$307, RANDBETWEEN(1,300))</f>
        <v xml:space="preserve">CELSO RAMOS </v>
      </c>
      <c r="D1015" s="218">
        <f t="shared" ca="1" si="45"/>
        <v>284</v>
      </c>
      <c r="E1015" s="32" t="str">
        <f t="shared" ca="1" si="46"/>
        <v>Beatriz</v>
      </c>
      <c r="F1015" s="32"/>
      <c r="G1015" s="32"/>
      <c r="H1015" s="32" t="str">
        <f t="shared" ca="1" si="47"/>
        <v>DataLink</v>
      </c>
      <c r="I1015" s="32"/>
      <c r="J1015" s="125">
        <v>1666</v>
      </c>
      <c r="K1015" s="32">
        <v>6</v>
      </c>
      <c r="L1015" s="180">
        <v>45444</v>
      </c>
    </row>
    <row r="1016" spans="2:12" x14ac:dyDescent="0.3">
      <c r="B1016" s="182" t="str">
        <f ca="1">IF(ISNA(VLOOKUP(C1016,Cidades!$B$2:$C$306,2,FALSE))= TRUE,"Outros",VLOOKUP(C1016,Cidades!$B$2:$C$306,2,FALSE))</f>
        <v xml:space="preserve">REGIÃO CURITIBANOS </v>
      </c>
      <c r="C1016" s="32" t="str" cm="1">
        <f t="array" aca="1" ref="C1016" ca="1">INDEX(Cidades!$B$2:$B$307, RANDBETWEEN(1,300))</f>
        <v xml:space="preserve">PONTE ALTA DO NORTE </v>
      </c>
      <c r="D1016" s="218">
        <f t="shared" ca="1" si="45"/>
        <v>337</v>
      </c>
      <c r="E1016" s="32" t="str">
        <f t="shared" ca="1" si="46"/>
        <v>Pedro</v>
      </c>
      <c r="F1016" s="32"/>
      <c r="G1016" s="32"/>
      <c r="H1016" s="32" t="str">
        <f t="shared" ca="1" si="47"/>
        <v>FastMove</v>
      </c>
      <c r="I1016" s="32"/>
      <c r="J1016" s="125">
        <v>1666</v>
      </c>
      <c r="K1016" s="32">
        <v>6</v>
      </c>
      <c r="L1016" s="180">
        <v>45444</v>
      </c>
    </row>
    <row r="1017" spans="2:12" x14ac:dyDescent="0.3">
      <c r="B1017" s="182" t="str">
        <f ca="1">IF(ISNA(VLOOKUP(C1017,Cidades!$B$2:$C$306,2,FALSE))= TRUE,"Outros",VLOOKUP(C1017,Cidades!$B$2:$C$306,2,FALSE))</f>
        <v>REGIÃO CANOINHAS</v>
      </c>
      <c r="C1017" s="32" t="str" cm="1">
        <f t="array" aca="1" ref="C1017" ca="1">INDEX(Cidades!$B$2:$B$307, RANDBETWEEN(1,300))</f>
        <v xml:space="preserve">MONTE CASTELO </v>
      </c>
      <c r="D1017" s="218">
        <f t="shared" ca="1" si="45"/>
        <v>208</v>
      </c>
      <c r="E1017" s="32" t="str">
        <f t="shared" ca="1" si="46"/>
        <v>Lucas</v>
      </c>
      <c r="F1017" s="32"/>
      <c r="G1017" s="32"/>
      <c r="H1017" s="32" t="str">
        <f t="shared" ca="1" si="47"/>
        <v>BlueWave</v>
      </c>
      <c r="I1017" s="32"/>
      <c r="J1017" s="125">
        <v>1666</v>
      </c>
      <c r="K1017" s="32">
        <v>6</v>
      </c>
      <c r="L1017" s="180">
        <v>45444</v>
      </c>
    </row>
    <row r="1018" spans="2:12" x14ac:dyDescent="0.3">
      <c r="B1018" s="182" t="str">
        <f ca="1">IF(ISNA(VLOOKUP(C1018,Cidades!$B$2:$C$306,2,FALSE))= TRUE,"Outros",VLOOKUP(C1018,Cidades!$B$2:$C$306,2,FALSE))</f>
        <v>REGIÃO SMO</v>
      </c>
      <c r="C1018" s="32" t="str" cm="1">
        <f t="array" aca="1" ref="C1018" ca="1">INDEX(Cidades!$B$2:$B$307, RANDBETWEEN(1,300))</f>
        <v xml:space="preserve">GUARUJA DO SUL </v>
      </c>
      <c r="D1018" s="218">
        <f t="shared" ca="1" si="45"/>
        <v>298</v>
      </c>
      <c r="E1018" s="32" t="str">
        <f t="shared" ca="1" si="46"/>
        <v>Carolina</v>
      </c>
      <c r="F1018" s="32"/>
      <c r="G1018" s="32"/>
      <c r="H1018" s="32" t="str">
        <f t="shared" ca="1" si="47"/>
        <v>TechVision</v>
      </c>
      <c r="I1018" s="32"/>
      <c r="J1018" s="125">
        <v>1666</v>
      </c>
      <c r="K1018" s="32">
        <v>6</v>
      </c>
      <c r="L1018" s="180">
        <v>45444</v>
      </c>
    </row>
    <row r="1019" spans="2:12" x14ac:dyDescent="0.3">
      <c r="B1019" s="182" t="str">
        <f ca="1">IF(ISNA(VLOOKUP(C1019,Cidades!$B$2:$C$306,2,FALSE))= TRUE,"Outros",VLOOKUP(C1019,Cidades!$B$2:$C$306,2,FALSE))</f>
        <v>REGIÃO LAGES</v>
      </c>
      <c r="C1019" s="32" t="str" cm="1">
        <f t="array" aca="1" ref="C1019" ca="1">INDEX(Cidades!$B$2:$B$307, RANDBETWEEN(1,300))</f>
        <v xml:space="preserve">BOM JARDIM DA SERRA </v>
      </c>
      <c r="D1019" s="218">
        <f t="shared" ca="1" si="45"/>
        <v>195</v>
      </c>
      <c r="E1019" s="32" t="str">
        <f t="shared" ca="1" si="46"/>
        <v>Vanessa</v>
      </c>
      <c r="F1019" s="32"/>
      <c r="G1019" s="32"/>
      <c r="H1019" s="32" t="str">
        <f t="shared" ca="1" si="47"/>
        <v>BrightMind</v>
      </c>
      <c r="I1019" s="32"/>
      <c r="J1019" s="125">
        <v>1666</v>
      </c>
      <c r="K1019" s="32">
        <v>6</v>
      </c>
      <c r="L1019" s="180">
        <v>45444</v>
      </c>
    </row>
    <row r="1020" spans="2:12" x14ac:dyDescent="0.3">
      <c r="B1020" s="182" t="str">
        <f ca="1">IF(ISNA(VLOOKUP(C1020,Cidades!$B$2:$C$306,2,FALSE))= TRUE,"Outros",VLOOKUP(C1020,Cidades!$B$2:$C$306,2,FALSE))</f>
        <v>REGIÃO CHAPECO</v>
      </c>
      <c r="C1020" s="32" t="str" cm="1">
        <f t="array" aca="1" ref="C1020" ca="1">INDEX(Cidades!$B$2:$B$307, RANDBETWEEN(1,300))</f>
        <v xml:space="preserve">NOVA ITABERABA </v>
      </c>
      <c r="D1020" s="218">
        <f t="shared" ca="1" si="45"/>
        <v>198</v>
      </c>
      <c r="E1020" s="32" t="str">
        <f t="shared" ca="1" si="46"/>
        <v>Daniel</v>
      </c>
      <c r="F1020" s="32"/>
      <c r="G1020" s="32"/>
      <c r="H1020" s="32" t="str">
        <f t="shared" ca="1" si="47"/>
        <v>TechVision</v>
      </c>
      <c r="I1020" s="32"/>
      <c r="J1020" s="125">
        <v>1666</v>
      </c>
      <c r="K1020" s="32">
        <v>6</v>
      </c>
      <c r="L1020" s="180">
        <v>45444</v>
      </c>
    </row>
    <row r="1021" spans="2:12" x14ac:dyDescent="0.3">
      <c r="B1021" s="182" t="str">
        <f ca="1">IF(ISNA(VLOOKUP(C1021,Cidades!$B$2:$C$306,2,FALSE))= TRUE,"Outros",VLOOKUP(C1021,Cidades!$B$2:$C$306,2,FALSE))</f>
        <v>REGIÃO CONCORDIA</v>
      </c>
      <c r="C1021" s="32" t="str" cm="1">
        <f t="array" aca="1" ref="C1021" ca="1">INDEX(Cidades!$B$2:$B$307, RANDBETWEEN(1,300))</f>
        <v xml:space="preserve">IPUMIRIM </v>
      </c>
      <c r="D1021" s="218">
        <f t="shared" ca="1" si="45"/>
        <v>424</v>
      </c>
      <c r="E1021" s="32" t="str">
        <f t="shared" ca="1" si="46"/>
        <v>Maria</v>
      </c>
      <c r="F1021" s="32"/>
      <c r="G1021" s="32"/>
      <c r="H1021" s="32" t="str">
        <f t="shared" ca="1" si="47"/>
        <v>FastMove</v>
      </c>
      <c r="I1021" s="32"/>
      <c r="J1021" s="125">
        <v>1666</v>
      </c>
      <c r="K1021" s="32">
        <v>6</v>
      </c>
      <c r="L1021" s="180">
        <v>45444</v>
      </c>
    </row>
    <row r="1022" spans="2:12" x14ac:dyDescent="0.3">
      <c r="B1022" s="182" t="str">
        <f ca="1">IF(ISNA(VLOOKUP(C1022,Cidades!$B$2:$C$306,2,FALSE))= TRUE,"Outros",VLOOKUP(C1022,Cidades!$B$2:$C$306,2,FALSE))</f>
        <v>REGIÃO JOINVILLE</v>
      </c>
      <c r="C1022" s="32" t="str" cm="1">
        <f t="array" aca="1" ref="C1022" ca="1">INDEX(Cidades!$B$2:$B$307, RANDBETWEEN(1,300))</f>
        <v xml:space="preserve">ARAQUARI </v>
      </c>
      <c r="D1022" s="218">
        <f t="shared" ca="1" si="45"/>
        <v>286</v>
      </c>
      <c r="E1022" s="32" t="str">
        <f t="shared" ca="1" si="46"/>
        <v>Carolina</v>
      </c>
      <c r="F1022" s="32"/>
      <c r="G1022" s="32"/>
      <c r="H1022" s="32" t="str">
        <f t="shared" ca="1" si="47"/>
        <v>NewAge</v>
      </c>
      <c r="I1022" s="32"/>
      <c r="J1022" s="125">
        <v>1666</v>
      </c>
      <c r="K1022" s="32">
        <v>6</v>
      </c>
      <c r="L1022" s="180">
        <v>45444</v>
      </c>
    </row>
    <row r="1023" spans="2:12" x14ac:dyDescent="0.3">
      <c r="B1023" s="182" t="str">
        <f ca="1">IF(ISNA(VLOOKUP(C1023,Cidades!$B$2:$C$306,2,FALSE))= TRUE,"Outros",VLOOKUP(C1023,Cidades!$B$2:$C$306,2,FALSE))</f>
        <v>REGIÃO VIDEIRA</v>
      </c>
      <c r="C1023" s="32" t="str" cm="1">
        <f t="array" aca="1" ref="C1023" ca="1">INDEX(Cidades!$B$2:$B$307, RANDBETWEEN(1,300))</f>
        <v xml:space="preserve">PINHEIRO PRETO </v>
      </c>
      <c r="D1023" s="218">
        <f t="shared" ca="1" si="45"/>
        <v>194</v>
      </c>
      <c r="E1023" s="32" t="str">
        <f t="shared" ca="1" si="46"/>
        <v>Sofia</v>
      </c>
      <c r="F1023" s="32"/>
      <c r="G1023" s="32"/>
      <c r="H1023" s="32" t="str">
        <f t="shared" ca="1" si="47"/>
        <v>DataLink</v>
      </c>
      <c r="I1023" s="32"/>
      <c r="J1023" s="125">
        <v>1666</v>
      </c>
      <c r="K1023" s="32">
        <v>6</v>
      </c>
      <c r="L1023" s="180">
        <v>45444</v>
      </c>
    </row>
    <row r="1024" spans="2:12" x14ac:dyDescent="0.3">
      <c r="B1024" s="182" t="str">
        <f ca="1">IF(ISNA(VLOOKUP(C1024,Cidades!$B$2:$C$306,2,FALSE))= TRUE,"Outros",VLOOKUP(C1024,Cidades!$B$2:$C$306,2,FALSE))</f>
        <v>REGIÃO CHAPECO</v>
      </c>
      <c r="C1024" s="32" t="str" cm="1">
        <f t="array" aca="1" ref="C1024" ca="1">INDEX(Cidades!$B$2:$B$307, RANDBETWEEN(1,300))</f>
        <v xml:space="preserve">NOVA ITABERABA </v>
      </c>
      <c r="D1024" s="218">
        <f t="shared" ca="1" si="45"/>
        <v>283</v>
      </c>
      <c r="E1024" s="32" t="str">
        <f t="shared" ca="1" si="46"/>
        <v>André</v>
      </c>
      <c r="F1024" s="32"/>
      <c r="G1024" s="32"/>
      <c r="H1024" s="32" t="str">
        <f t="shared" ca="1" si="47"/>
        <v>GreenPower</v>
      </c>
      <c r="I1024" s="32"/>
      <c r="J1024" s="125">
        <v>1666</v>
      </c>
      <c r="K1024" s="32">
        <v>6</v>
      </c>
      <c r="L1024" s="180">
        <v>45444</v>
      </c>
    </row>
    <row r="1025" spans="2:12" x14ac:dyDescent="0.3">
      <c r="B1025" s="182" t="str">
        <f ca="1">IF(ISNA(VLOOKUP(C1025,Cidades!$B$2:$C$306,2,FALSE))= TRUE,"Outros",VLOOKUP(C1025,Cidades!$B$2:$C$306,2,FALSE))</f>
        <v>REGIÃO CHAPECO</v>
      </c>
      <c r="C1025" s="32" t="str" cm="1">
        <f t="array" aca="1" ref="C1025" ca="1">INDEX(Cidades!$B$2:$B$307, RANDBETWEEN(1,300))</f>
        <v xml:space="preserve">MARAVILHA </v>
      </c>
      <c r="D1025" s="218">
        <f t="shared" ca="1" si="45"/>
        <v>254</v>
      </c>
      <c r="E1025" s="32" t="str">
        <f t="shared" ca="1" si="46"/>
        <v>Rodrigo</v>
      </c>
      <c r="F1025" s="32"/>
      <c r="G1025" s="32"/>
      <c r="H1025" s="32" t="str">
        <f t="shared" ca="1" si="47"/>
        <v>StrongBuild</v>
      </c>
      <c r="I1025" s="32"/>
      <c r="J1025" s="125">
        <v>1666</v>
      </c>
      <c r="K1025" s="32">
        <v>6</v>
      </c>
      <c r="L1025" s="180">
        <v>45444</v>
      </c>
    </row>
    <row r="1026" spans="2:12" x14ac:dyDescent="0.3">
      <c r="B1026" s="182" t="str">
        <f ca="1">IF(ISNA(VLOOKUP(C1026,Cidades!$B$2:$C$306,2,FALSE))= TRUE,"Outros",VLOOKUP(C1026,Cidades!$B$2:$C$306,2,FALSE))</f>
        <v>REGIÃO JOACABA</v>
      </c>
      <c r="C1026" s="32" t="str" cm="1">
        <f t="array" aca="1" ref="C1026" ca="1">INDEX(Cidades!$B$2:$B$307, RANDBETWEEN(1,300))</f>
        <v xml:space="preserve">HERVAL D OESTE </v>
      </c>
      <c r="D1026" s="218">
        <f t="shared" ca="1" si="45"/>
        <v>456</v>
      </c>
      <c r="E1026" s="32" t="str">
        <f t="shared" ca="1" si="46"/>
        <v>Camila</v>
      </c>
      <c r="F1026" s="32"/>
      <c r="G1026" s="32"/>
      <c r="H1026" s="32" t="str">
        <f t="shared" ca="1" si="47"/>
        <v>MaxiSolutions</v>
      </c>
      <c r="I1026" s="32"/>
      <c r="J1026" s="125">
        <v>1666</v>
      </c>
      <c r="K1026" s="32">
        <v>6</v>
      </c>
      <c r="L1026" s="180">
        <v>45444</v>
      </c>
    </row>
    <row r="1027" spans="2:12" x14ac:dyDescent="0.3">
      <c r="B1027" s="182" t="str">
        <f ca="1">IF(ISNA(VLOOKUP(C1027,Cidades!$B$2:$C$306,2,FALSE))= TRUE,"Outros",VLOOKUP(C1027,Cidades!$B$2:$C$306,2,FALSE))</f>
        <v>REGIÃO SESCON SUL - TUBARAO</v>
      </c>
      <c r="C1027" s="32" t="str" cm="1">
        <f t="array" aca="1" ref="C1027" ca="1">INDEX(Cidades!$B$2:$B$307, RANDBETWEEN(1,300))</f>
        <v xml:space="preserve">TUBARAO </v>
      </c>
      <c r="D1027" s="218">
        <f t="shared" ca="1" si="45"/>
        <v>215</v>
      </c>
      <c r="E1027" s="32" t="str">
        <f t="shared" ca="1" si="46"/>
        <v>Ricardo</v>
      </c>
      <c r="F1027" s="32"/>
      <c r="G1027" s="32"/>
      <c r="H1027" s="32" t="str">
        <f t="shared" ca="1" si="47"/>
        <v>CloudWorks</v>
      </c>
      <c r="I1027" s="32"/>
      <c r="J1027" s="125">
        <v>1666</v>
      </c>
      <c r="K1027" s="32">
        <v>6</v>
      </c>
      <c r="L1027" s="180">
        <v>45444</v>
      </c>
    </row>
    <row r="1028" spans="2:12" x14ac:dyDescent="0.3">
      <c r="B1028" s="182" t="str">
        <f ca="1">IF(ISNA(VLOOKUP(C1028,Cidades!$B$2:$C$306,2,FALSE))= TRUE,"Outros",VLOOKUP(C1028,Cidades!$B$2:$C$306,2,FALSE))</f>
        <v>REGIÃO BALNEARIO CAMBORIU</v>
      </c>
      <c r="C1028" s="32" t="str" cm="1">
        <f t="array" aca="1" ref="C1028" ca="1">INDEX(Cidades!$B$2:$B$307, RANDBETWEEN(1,300))</f>
        <v xml:space="preserve">CAMBORIU </v>
      </c>
      <c r="D1028" s="218">
        <f t="shared" ref="D1028:D1091" ca="1" si="48">RANDBETWEEN(149.9,459.9)</f>
        <v>164</v>
      </c>
      <c r="E1028" s="32" t="str">
        <f t="shared" ref="E1028:E1091" ca="1" si="49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Rafael</v>
      </c>
      <c r="F1028" s="32"/>
      <c r="G1028" s="32"/>
      <c r="H1028" s="32" t="str">
        <f t="shared" ref="H1028:H1091" ca="1" si="50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SecureNet</v>
      </c>
      <c r="I1028" s="32"/>
      <c r="J1028" s="125">
        <v>1666</v>
      </c>
      <c r="K1028" s="32">
        <v>6</v>
      </c>
      <c r="L1028" s="180">
        <v>45444</v>
      </c>
    </row>
    <row r="1029" spans="2:12" x14ac:dyDescent="0.3">
      <c r="B1029" s="182" t="str">
        <f ca="1">IF(ISNA(VLOOKUP(C1029,Cidades!$B$2:$C$306,2,FALSE))= TRUE,"Outros",VLOOKUP(C1029,Cidades!$B$2:$C$306,2,FALSE))</f>
        <v>REGIÃO LAGES</v>
      </c>
      <c r="C1029" s="32" t="str" cm="1">
        <f t="array" aca="1" ref="C1029" ca="1">INDEX(Cidades!$B$2:$B$307, RANDBETWEEN(1,300))</f>
        <v xml:space="preserve">BOM RETIRO </v>
      </c>
      <c r="D1029" s="218">
        <f t="shared" ca="1" si="48"/>
        <v>444</v>
      </c>
      <c r="E1029" s="32" t="str">
        <f t="shared" ca="1" si="49"/>
        <v>Patrícia</v>
      </c>
      <c r="F1029" s="32"/>
      <c r="G1029" s="32"/>
      <c r="H1029" s="32" t="str">
        <f t="shared" ca="1" si="50"/>
        <v>NewAge</v>
      </c>
      <c r="I1029" s="32"/>
      <c r="J1029" s="125">
        <v>1666</v>
      </c>
      <c r="K1029" s="32">
        <v>6</v>
      </c>
      <c r="L1029" s="180">
        <v>45444</v>
      </c>
    </row>
    <row r="1030" spans="2:12" x14ac:dyDescent="0.3">
      <c r="B1030" s="182" t="str">
        <f ca="1">IF(ISNA(VLOOKUP(C1030,Cidades!$B$2:$C$306,2,FALSE))= TRUE,"Outros",VLOOKUP(C1030,Cidades!$B$2:$C$306,2,FALSE))</f>
        <v>REGIÃO LAGES</v>
      </c>
      <c r="C1030" s="32" t="str" cm="1">
        <f t="array" aca="1" ref="C1030" ca="1">INDEX(Cidades!$B$2:$B$307, RANDBETWEEN(1,300))</f>
        <v xml:space="preserve">OTACILIO COSTA </v>
      </c>
      <c r="D1030" s="218">
        <f t="shared" ca="1" si="48"/>
        <v>311</v>
      </c>
      <c r="E1030" s="32" t="str">
        <f t="shared" ca="1" si="49"/>
        <v>Leonardo</v>
      </c>
      <c r="F1030" s="32"/>
      <c r="G1030" s="32"/>
      <c r="H1030" s="32" t="str">
        <f t="shared" ca="1" si="50"/>
        <v>LifeCorp</v>
      </c>
      <c r="I1030" s="32"/>
      <c r="J1030" s="125">
        <v>1666</v>
      </c>
      <c r="K1030" s="32">
        <v>6</v>
      </c>
      <c r="L1030" s="180">
        <v>45444</v>
      </c>
    </row>
    <row r="1031" spans="2:12" x14ac:dyDescent="0.3">
      <c r="B1031" s="182" t="str">
        <f ca="1">IF(ISNA(VLOOKUP(C1031,Cidades!$B$2:$C$306,2,FALSE))= TRUE,"Outros",VLOOKUP(C1031,Cidades!$B$2:$C$306,2,FALSE))</f>
        <v>REGIÃO RIO DO SUL</v>
      </c>
      <c r="C1031" s="32" t="str" cm="1">
        <f t="array" aca="1" ref="C1031" ca="1">INDEX(Cidades!$B$2:$B$307, RANDBETWEEN(1,300))</f>
        <v xml:space="preserve">PRESIDENTE GETULIO </v>
      </c>
      <c r="D1031" s="218">
        <f t="shared" ca="1" si="48"/>
        <v>441</v>
      </c>
      <c r="E1031" s="32" t="str">
        <f t="shared" ca="1" si="49"/>
        <v>Maria</v>
      </c>
      <c r="F1031" s="32"/>
      <c r="G1031" s="32"/>
      <c r="H1031" s="32" t="str">
        <f t="shared" ca="1" si="50"/>
        <v>BlueWave</v>
      </c>
      <c r="I1031" s="32"/>
      <c r="J1031" s="125">
        <v>1666</v>
      </c>
      <c r="K1031" s="32">
        <v>6</v>
      </c>
      <c r="L1031" s="180">
        <v>45444</v>
      </c>
    </row>
    <row r="1032" spans="2:12" x14ac:dyDescent="0.3">
      <c r="B1032" s="182" t="str">
        <f ca="1">IF(ISNA(VLOOKUP(C1032,Cidades!$B$2:$C$306,2,FALSE))= TRUE,"Outros",VLOOKUP(C1032,Cidades!$B$2:$C$306,2,FALSE))</f>
        <v>REGIÃO CANOINHAS</v>
      </c>
      <c r="C1032" s="32" t="str" cm="1">
        <f t="array" aca="1" ref="C1032" ca="1">INDEX(Cidades!$B$2:$B$307, RANDBETWEEN(1,300))</f>
        <v xml:space="preserve">PORTO UNIAO </v>
      </c>
      <c r="D1032" s="218">
        <f t="shared" ca="1" si="48"/>
        <v>417</v>
      </c>
      <c r="E1032" s="32" t="str">
        <f t="shared" ca="1" si="49"/>
        <v>André</v>
      </c>
      <c r="F1032" s="32"/>
      <c r="G1032" s="32"/>
      <c r="H1032" s="32" t="str">
        <f t="shared" ca="1" si="50"/>
        <v>MegaSystems</v>
      </c>
      <c r="I1032" s="32"/>
      <c r="J1032" s="125">
        <v>1666</v>
      </c>
      <c r="K1032" s="32">
        <v>6</v>
      </c>
      <c r="L1032" s="180">
        <v>45444</v>
      </c>
    </row>
    <row r="1033" spans="2:12" x14ac:dyDescent="0.3">
      <c r="B1033" s="182" t="str">
        <f ca="1">IF(ISNA(VLOOKUP(C1033,Cidades!$B$2:$C$306,2,FALSE))= TRUE,"Outros",VLOOKUP(C1033,Cidades!$B$2:$C$306,2,FALSE))</f>
        <v>REGIÃO CONCORDIA</v>
      </c>
      <c r="C1033" s="32" t="str" cm="1">
        <f t="array" aca="1" ref="C1033" ca="1">INDEX(Cidades!$B$2:$B$307, RANDBETWEEN(1,300))</f>
        <v xml:space="preserve">PERITIBA </v>
      </c>
      <c r="D1033" s="218">
        <f t="shared" ca="1" si="48"/>
        <v>225</v>
      </c>
      <c r="E1033" s="32" t="str">
        <f t="shared" ca="1" si="49"/>
        <v>João</v>
      </c>
      <c r="F1033" s="32"/>
      <c r="G1033" s="32"/>
      <c r="H1033" s="32" t="str">
        <f t="shared" ca="1" si="50"/>
        <v>SecureNet</v>
      </c>
      <c r="I1033" s="32"/>
      <c r="J1033" s="125">
        <v>1666</v>
      </c>
      <c r="K1033" s="32">
        <v>6</v>
      </c>
      <c r="L1033" s="180">
        <v>45444</v>
      </c>
    </row>
    <row r="1034" spans="2:12" x14ac:dyDescent="0.3">
      <c r="B1034" s="182" t="str">
        <f ca="1">IF(ISNA(VLOOKUP(C1034,Cidades!$B$2:$C$306,2,FALSE))= TRUE,"Outros",VLOOKUP(C1034,Cidades!$B$2:$C$306,2,FALSE))</f>
        <v>REGIÃO CONCORDIA</v>
      </c>
      <c r="C1034" s="32" t="str" cm="1">
        <f t="array" aca="1" ref="C1034" ca="1">INDEX(Cidades!$B$2:$B$307, RANDBETWEEN(1,300))</f>
        <v xml:space="preserve">CONCORDIA </v>
      </c>
      <c r="D1034" s="218">
        <f t="shared" ca="1" si="48"/>
        <v>320</v>
      </c>
      <c r="E1034" s="32" t="str">
        <f t="shared" ca="1" si="49"/>
        <v>Juliana</v>
      </c>
      <c r="F1034" s="32"/>
      <c r="G1034" s="32"/>
      <c r="H1034" s="32" t="str">
        <f t="shared" ca="1" si="50"/>
        <v>PrimeSoft</v>
      </c>
      <c r="I1034" s="32"/>
      <c r="J1034" s="125">
        <v>1666</v>
      </c>
      <c r="K1034" s="32">
        <v>6</v>
      </c>
      <c r="L1034" s="180">
        <v>45444</v>
      </c>
    </row>
    <row r="1035" spans="2:12" x14ac:dyDescent="0.3">
      <c r="B1035" s="182" t="str">
        <f ca="1">IF(ISNA(VLOOKUP(C1035,Cidades!$B$2:$C$306,2,FALSE))= TRUE,"Outros",VLOOKUP(C1035,Cidades!$B$2:$C$306,2,FALSE))</f>
        <v>REGIÃO SESCON SUL - LAGUNA</v>
      </c>
      <c r="C1035" s="32" t="str" cm="1">
        <f t="array" aca="1" ref="C1035" ca="1">INDEX(Cidades!$B$2:$B$307, RANDBETWEEN(1,300))</f>
        <v xml:space="preserve">LAGUNA </v>
      </c>
      <c r="D1035" s="218">
        <f t="shared" ca="1" si="48"/>
        <v>272</v>
      </c>
      <c r="E1035" s="32" t="str">
        <f t="shared" ca="1" si="49"/>
        <v>Juliana</v>
      </c>
      <c r="F1035" s="32"/>
      <c r="G1035" s="32"/>
      <c r="H1035" s="32" t="str">
        <f t="shared" ca="1" si="50"/>
        <v>BrightMind</v>
      </c>
      <c r="I1035" s="32"/>
      <c r="J1035" s="125">
        <v>1666</v>
      </c>
      <c r="K1035" s="32">
        <v>6</v>
      </c>
      <c r="L1035" s="180">
        <v>45444</v>
      </c>
    </row>
    <row r="1036" spans="2:12" x14ac:dyDescent="0.3">
      <c r="B1036" s="182" t="str">
        <f ca="1">IF(ISNA(VLOOKUP(C1036,Cidades!$B$2:$C$306,2,FALSE))= TRUE,"Outros",VLOOKUP(C1036,Cidades!$B$2:$C$306,2,FALSE))</f>
        <v>REGIÃO SESCON SUL - CRICIUMA</v>
      </c>
      <c r="C1036" s="32" t="str" cm="1">
        <f t="array" aca="1" ref="C1036" ca="1">INDEX(Cidades!$B$2:$B$307, RANDBETWEEN(1,300))</f>
        <v xml:space="preserve">CRICIUMA </v>
      </c>
      <c r="D1036" s="218">
        <f t="shared" ca="1" si="48"/>
        <v>152</v>
      </c>
      <c r="E1036" s="32" t="str">
        <f t="shared" ca="1" si="49"/>
        <v>Sofia</v>
      </c>
      <c r="F1036" s="32"/>
      <c r="G1036" s="32"/>
      <c r="H1036" s="32" t="str">
        <f t="shared" ca="1" si="50"/>
        <v>SkySolutions</v>
      </c>
      <c r="I1036" s="32"/>
      <c r="J1036" s="125">
        <v>1666</v>
      </c>
      <c r="K1036" s="32">
        <v>6</v>
      </c>
      <c r="L1036" s="180">
        <v>45444</v>
      </c>
    </row>
    <row r="1037" spans="2:12" x14ac:dyDescent="0.3">
      <c r="B1037" s="182" t="str">
        <f ca="1">IF(ISNA(VLOOKUP(C1037,Cidades!$B$2:$C$306,2,FALSE))= TRUE,"Outros",VLOOKUP(C1037,Cidades!$B$2:$C$306,2,FALSE))</f>
        <v xml:space="preserve">REGIÃO CURITIBANOS </v>
      </c>
      <c r="C1037" s="32" t="str" cm="1">
        <f t="array" aca="1" ref="C1037" ca="1">INDEX(Cidades!$B$2:$B$307, RANDBETWEEN(1,300))</f>
        <v xml:space="preserve">MONTE CARLOS </v>
      </c>
      <c r="D1037" s="218">
        <f t="shared" ca="1" si="48"/>
        <v>378</v>
      </c>
      <c r="E1037" s="32" t="str">
        <f t="shared" ca="1" si="49"/>
        <v>Sofia</v>
      </c>
      <c r="F1037" s="32"/>
      <c r="G1037" s="32"/>
      <c r="H1037" s="32" t="str">
        <f t="shared" ca="1" si="50"/>
        <v>UrbanGroup</v>
      </c>
      <c r="I1037" s="32"/>
      <c r="J1037" s="125">
        <v>1666</v>
      </c>
      <c r="K1037" s="32">
        <v>6</v>
      </c>
      <c r="L1037" s="180">
        <v>45444</v>
      </c>
    </row>
    <row r="1038" spans="2:12" x14ac:dyDescent="0.3">
      <c r="B1038" s="182" t="str">
        <f ca="1">IF(ISNA(VLOOKUP(C1038,Cidades!$B$2:$C$306,2,FALSE))= TRUE,"Outros",VLOOKUP(C1038,Cidades!$B$2:$C$306,2,FALSE))</f>
        <v>REGIÃO JOACABA</v>
      </c>
      <c r="C1038" s="32" t="str" cm="1">
        <f t="array" aca="1" ref="C1038" ca="1">INDEX(Cidades!$B$2:$B$307, RANDBETWEEN(1,300))</f>
        <v xml:space="preserve">AGUA DOCE </v>
      </c>
      <c r="D1038" s="218">
        <f t="shared" ca="1" si="48"/>
        <v>271</v>
      </c>
      <c r="E1038" s="32" t="str">
        <f t="shared" ca="1" si="49"/>
        <v>Ana</v>
      </c>
      <c r="F1038" s="32"/>
      <c r="G1038" s="32"/>
      <c r="H1038" s="32" t="str">
        <f t="shared" ca="1" si="50"/>
        <v>NovaTec</v>
      </c>
      <c r="I1038" s="32"/>
      <c r="J1038" s="125">
        <v>1666</v>
      </c>
      <c r="K1038" s="32">
        <v>6</v>
      </c>
      <c r="L1038" s="180">
        <v>45444</v>
      </c>
    </row>
    <row r="1039" spans="2:12" x14ac:dyDescent="0.3">
      <c r="B1039" s="182" t="str">
        <f ca="1">IF(ISNA(VLOOKUP(C1039,Cidades!$B$2:$C$306,2,FALSE))= TRUE,"Outros",VLOOKUP(C1039,Cidades!$B$2:$C$306,2,FALSE))</f>
        <v>REGIÃO RIO DO SUL</v>
      </c>
      <c r="C1039" s="32" t="str" cm="1">
        <f t="array" aca="1" ref="C1039" ca="1">INDEX(Cidades!$B$2:$B$307, RANDBETWEEN(1,300))</f>
        <v xml:space="preserve">TROMBUDO CENTRAL </v>
      </c>
      <c r="D1039" s="218">
        <f t="shared" ca="1" si="48"/>
        <v>231</v>
      </c>
      <c r="E1039" s="32" t="str">
        <f t="shared" ca="1" si="49"/>
        <v>Isabela</v>
      </c>
      <c r="F1039" s="32"/>
      <c r="G1039" s="32"/>
      <c r="H1039" s="32" t="str">
        <f t="shared" ca="1" si="50"/>
        <v>BrightMind</v>
      </c>
      <c r="I1039" s="32"/>
      <c r="J1039" s="125">
        <v>1641</v>
      </c>
      <c r="K1039" s="32">
        <v>7</v>
      </c>
      <c r="L1039" s="180">
        <v>45474</v>
      </c>
    </row>
    <row r="1040" spans="2:12" x14ac:dyDescent="0.3">
      <c r="B1040" s="182" t="str">
        <f ca="1">IF(ISNA(VLOOKUP(C1040,Cidades!$B$2:$C$306,2,FALSE))= TRUE,"Outros",VLOOKUP(C1040,Cidades!$B$2:$C$306,2,FALSE))</f>
        <v>REGIÃO CONCORDIA</v>
      </c>
      <c r="C1040" s="32" t="str" cm="1">
        <f t="array" aca="1" ref="C1040" ca="1">INDEX(Cidades!$B$2:$B$307, RANDBETWEEN(1,300))</f>
        <v xml:space="preserve">XAVANTINA </v>
      </c>
      <c r="D1040" s="218">
        <f t="shared" ca="1" si="48"/>
        <v>234</v>
      </c>
      <c r="E1040" s="32" t="str">
        <f t="shared" ca="1" si="49"/>
        <v>Camila</v>
      </c>
      <c r="F1040" s="32"/>
      <c r="G1040" s="32"/>
      <c r="H1040" s="32" t="str">
        <f t="shared" ca="1" si="50"/>
        <v>GlobalTrade</v>
      </c>
      <c r="I1040" s="32"/>
      <c r="J1040" s="125">
        <v>1641</v>
      </c>
      <c r="K1040" s="32">
        <v>7</v>
      </c>
      <c r="L1040" s="180">
        <v>45474</v>
      </c>
    </row>
    <row r="1041" spans="2:12" x14ac:dyDescent="0.3">
      <c r="B1041" s="182" t="str">
        <f ca="1">IF(ISNA(VLOOKUP(C1041,Cidades!$B$2:$C$306,2,FALSE))= TRUE,"Outros",VLOOKUP(C1041,Cidades!$B$2:$C$306,2,FALSE))</f>
        <v>REGIÃO CANOINHAS</v>
      </c>
      <c r="C1041" s="32" t="str" cm="1">
        <f t="array" aca="1" ref="C1041" ca="1">INDEX(Cidades!$B$2:$B$307, RANDBETWEEN(1,300))</f>
        <v xml:space="preserve">CANOINHAS </v>
      </c>
      <c r="D1041" s="218">
        <f t="shared" ca="1" si="48"/>
        <v>219</v>
      </c>
      <c r="E1041" s="32" t="str">
        <f t="shared" ca="1" si="49"/>
        <v>Ricardo</v>
      </c>
      <c r="F1041" s="32"/>
      <c r="G1041" s="32"/>
      <c r="H1041" s="32" t="str">
        <f t="shared" ca="1" si="50"/>
        <v>BrightMind</v>
      </c>
      <c r="I1041" s="32"/>
      <c r="J1041" s="125">
        <v>1641</v>
      </c>
      <c r="K1041" s="32">
        <v>7</v>
      </c>
      <c r="L1041" s="180">
        <v>45474</v>
      </c>
    </row>
    <row r="1042" spans="2:12" x14ac:dyDescent="0.3">
      <c r="B1042" s="182" t="str">
        <f ca="1">IF(ISNA(VLOOKUP(C1042,Cidades!$B$2:$C$306,2,FALSE))= TRUE,"Outros",VLOOKUP(C1042,Cidades!$B$2:$C$306,2,FALSE))</f>
        <v>REGIÃO SESCON SUL - ARARANGUA</v>
      </c>
      <c r="C1042" s="32" t="str" cm="1">
        <f t="array" aca="1" ref="C1042" ca="1">INDEX(Cidades!$B$2:$B$307, RANDBETWEEN(1,300))</f>
        <v xml:space="preserve">ARARANGUA </v>
      </c>
      <c r="D1042" s="218">
        <f t="shared" ca="1" si="48"/>
        <v>448</v>
      </c>
      <c r="E1042" s="32" t="str">
        <f t="shared" ca="1" si="49"/>
        <v>Thiago</v>
      </c>
      <c r="F1042" s="32"/>
      <c r="G1042" s="32"/>
      <c r="H1042" s="32" t="str">
        <f t="shared" ca="1" si="50"/>
        <v>LifeCorp</v>
      </c>
      <c r="I1042" s="32"/>
      <c r="J1042" s="125">
        <v>1641</v>
      </c>
      <c r="K1042" s="32">
        <v>7</v>
      </c>
      <c r="L1042" s="180">
        <v>45474</v>
      </c>
    </row>
    <row r="1043" spans="2:12" x14ac:dyDescent="0.3">
      <c r="B1043" s="182" t="str">
        <f ca="1">IF(ISNA(VLOOKUP(C1043,Cidades!$B$2:$C$306,2,FALSE))= TRUE,"Outros",VLOOKUP(C1043,Cidades!$B$2:$C$306,2,FALSE))</f>
        <v>REGIÃO GF - TIJUCAS</v>
      </c>
      <c r="C1043" s="32" t="str" cm="1">
        <f t="array" aca="1" ref="C1043" ca="1">INDEX(Cidades!$B$2:$B$307, RANDBETWEEN(1,300))</f>
        <v xml:space="preserve">TIJUCAS </v>
      </c>
      <c r="D1043" s="218">
        <f t="shared" ca="1" si="48"/>
        <v>243</v>
      </c>
      <c r="E1043" s="32" t="str">
        <f t="shared" ca="1" si="49"/>
        <v>Patrícia</v>
      </c>
      <c r="F1043" s="32"/>
      <c r="G1043" s="32"/>
      <c r="H1043" s="32" t="str">
        <f t="shared" ca="1" si="50"/>
        <v>MegaSystems</v>
      </c>
      <c r="I1043" s="32"/>
      <c r="J1043" s="125">
        <v>1641</v>
      </c>
      <c r="K1043" s="32">
        <v>7</v>
      </c>
      <c r="L1043" s="180">
        <v>45474</v>
      </c>
    </row>
    <row r="1044" spans="2:12" x14ac:dyDescent="0.3">
      <c r="B1044" s="182" t="str">
        <f ca="1">IF(ISNA(VLOOKUP(C1044,Cidades!$B$2:$C$306,2,FALSE))= TRUE,"Outros",VLOOKUP(C1044,Cidades!$B$2:$C$306,2,FALSE))</f>
        <v>REGIÃO JARAGUA DO SUL</v>
      </c>
      <c r="C1044" s="32" t="str" cm="1">
        <f t="array" aca="1" ref="C1044" ca="1">INDEX(Cidades!$B$2:$B$307, RANDBETWEEN(1,300))</f>
        <v xml:space="preserve">MASSARANDUBA </v>
      </c>
      <c r="D1044" s="218">
        <f t="shared" ca="1" si="48"/>
        <v>444</v>
      </c>
      <c r="E1044" s="32" t="str">
        <f t="shared" ca="1" si="49"/>
        <v>Pedro</v>
      </c>
      <c r="F1044" s="32"/>
      <c r="G1044" s="32"/>
      <c r="H1044" s="32" t="str">
        <f t="shared" ca="1" si="50"/>
        <v>BlueWave</v>
      </c>
      <c r="I1044" s="32"/>
      <c r="J1044" s="125">
        <v>1641</v>
      </c>
      <c r="K1044" s="32">
        <v>7</v>
      </c>
      <c r="L1044" s="180">
        <v>45474</v>
      </c>
    </row>
    <row r="1045" spans="2:12" x14ac:dyDescent="0.3">
      <c r="B1045" s="182" t="str">
        <f ca="1">IF(ISNA(VLOOKUP(C1045,Cidades!$B$2:$C$306,2,FALSE))= TRUE,"Outros",VLOOKUP(C1045,Cidades!$B$2:$C$306,2,FALSE))</f>
        <v>REGIÃO GF - ANGELINA</v>
      </c>
      <c r="C1045" s="32" t="str" cm="1">
        <f t="array" aca="1" ref="C1045" ca="1">INDEX(Cidades!$B$2:$B$307, RANDBETWEEN(1,300))</f>
        <v xml:space="preserve">ANGELINA </v>
      </c>
      <c r="D1045" s="218">
        <f t="shared" ca="1" si="48"/>
        <v>295</v>
      </c>
      <c r="E1045" s="32" t="str">
        <f t="shared" ca="1" si="49"/>
        <v>Pedro</v>
      </c>
      <c r="F1045" s="32"/>
      <c r="G1045" s="32"/>
      <c r="H1045" s="32" t="str">
        <f t="shared" ca="1" si="50"/>
        <v>TopLine</v>
      </c>
      <c r="I1045" s="32"/>
      <c r="J1045" s="125">
        <v>1641</v>
      </c>
      <c r="K1045" s="32">
        <v>7</v>
      </c>
      <c r="L1045" s="180">
        <v>45474</v>
      </c>
    </row>
    <row r="1046" spans="2:12" x14ac:dyDescent="0.3">
      <c r="B1046" s="182" t="str">
        <f ca="1">IF(ISNA(VLOOKUP(C1046,Cidades!$B$2:$C$306,2,FALSE))= TRUE,"Outros",VLOOKUP(C1046,Cidades!$B$2:$C$306,2,FALSE))</f>
        <v>REGIÃO RIO DO SUL</v>
      </c>
      <c r="C1046" s="32" t="str" cm="1">
        <f t="array" aca="1" ref="C1046" ca="1">INDEX(Cidades!$B$2:$B$307, RANDBETWEEN(1,300))</f>
        <v xml:space="preserve">IBIRAMA </v>
      </c>
      <c r="D1046" s="218">
        <f t="shared" ca="1" si="48"/>
        <v>444</v>
      </c>
      <c r="E1046" s="32" t="str">
        <f t="shared" ca="1" si="49"/>
        <v>Carla</v>
      </c>
      <c r="F1046" s="32"/>
      <c r="G1046" s="32"/>
      <c r="H1046" s="32" t="str">
        <f t="shared" ca="1" si="50"/>
        <v>MaxiSolutions</v>
      </c>
      <c r="I1046" s="32"/>
      <c r="J1046" s="125">
        <v>1641</v>
      </c>
      <c r="K1046" s="32">
        <v>7</v>
      </c>
      <c r="L1046" s="180">
        <v>45474</v>
      </c>
    </row>
    <row r="1047" spans="2:12" x14ac:dyDescent="0.3">
      <c r="B1047" s="182" t="str">
        <f ca="1">IF(ISNA(VLOOKUP(C1047,Cidades!$B$2:$C$306,2,FALSE))= TRUE,"Outros",VLOOKUP(C1047,Cidades!$B$2:$C$306,2,FALSE))</f>
        <v>REGIÃO RIO DO SUL</v>
      </c>
      <c r="C1047" s="32" t="str" cm="1">
        <f t="array" aca="1" ref="C1047" ca="1">INDEX(Cidades!$B$2:$B$307, RANDBETWEEN(1,300))</f>
        <v xml:space="preserve">MIRIM DOCE </v>
      </c>
      <c r="D1047" s="218">
        <f t="shared" ca="1" si="48"/>
        <v>349</v>
      </c>
      <c r="E1047" s="32" t="str">
        <f t="shared" ca="1" si="49"/>
        <v>Carolina</v>
      </c>
      <c r="F1047" s="32"/>
      <c r="G1047" s="32"/>
      <c r="H1047" s="32" t="str">
        <f t="shared" ca="1" si="50"/>
        <v>MaxiSolutions</v>
      </c>
      <c r="I1047" s="32"/>
      <c r="J1047" s="125">
        <v>1641</v>
      </c>
      <c r="K1047" s="32">
        <v>7</v>
      </c>
      <c r="L1047" s="180">
        <v>45474</v>
      </c>
    </row>
    <row r="1048" spans="2:12" x14ac:dyDescent="0.3">
      <c r="B1048" s="182" t="str">
        <f ca="1">IF(ISNA(VLOOKUP(C1048,Cidades!$B$2:$C$306,2,FALSE))= TRUE,"Outros",VLOOKUP(C1048,Cidades!$B$2:$C$306,2,FALSE))</f>
        <v xml:space="preserve">REGIÃO CURITIBANOS </v>
      </c>
      <c r="C1048" s="32" t="str" cm="1">
        <f t="array" aca="1" ref="C1048" ca="1">INDEX(Cidades!$B$2:$B$307, RANDBETWEEN(1,300))</f>
        <v xml:space="preserve">CURITIBANOS </v>
      </c>
      <c r="D1048" s="218">
        <f t="shared" ca="1" si="48"/>
        <v>431</v>
      </c>
      <c r="E1048" s="32" t="str">
        <f t="shared" ca="1" si="49"/>
        <v>Ricardo</v>
      </c>
      <c r="F1048" s="32"/>
      <c r="G1048" s="32"/>
      <c r="H1048" s="32" t="str">
        <f t="shared" ca="1" si="50"/>
        <v>TechVision</v>
      </c>
      <c r="I1048" s="32"/>
      <c r="J1048" s="125">
        <v>1641</v>
      </c>
      <c r="K1048" s="32">
        <v>7</v>
      </c>
      <c r="L1048" s="180">
        <v>45474</v>
      </c>
    </row>
    <row r="1049" spans="2:12" x14ac:dyDescent="0.3">
      <c r="B1049" s="182" t="str">
        <f ca="1">IF(ISNA(VLOOKUP(C1049,Cidades!$B$2:$C$306,2,FALSE))= TRUE,"Outros",VLOOKUP(C1049,Cidades!$B$2:$C$306,2,FALSE))</f>
        <v>REGIÃO SESCON SUL - TIMBE DO SUL</v>
      </c>
      <c r="C1049" s="32" t="str" cm="1">
        <f t="array" aca="1" ref="C1049" ca="1">INDEX(Cidades!$B$2:$B$307, RANDBETWEEN(1,300))</f>
        <v xml:space="preserve">TIMBE DO SUL </v>
      </c>
      <c r="D1049" s="218">
        <f t="shared" ca="1" si="48"/>
        <v>281</v>
      </c>
      <c r="E1049" s="32" t="str">
        <f t="shared" ca="1" si="49"/>
        <v>Paulo</v>
      </c>
      <c r="F1049" s="32"/>
      <c r="G1049" s="32"/>
      <c r="H1049" s="32" t="str">
        <f t="shared" ca="1" si="50"/>
        <v>MegaSystems</v>
      </c>
      <c r="I1049" s="32"/>
      <c r="J1049" s="125">
        <v>1641</v>
      </c>
      <c r="K1049" s="32">
        <v>7</v>
      </c>
      <c r="L1049" s="180">
        <v>45474</v>
      </c>
    </row>
    <row r="1050" spans="2:12" x14ac:dyDescent="0.3">
      <c r="B1050" s="182" t="str">
        <f ca="1">IF(ISNA(VLOOKUP(C1050,Cidades!$B$2:$C$306,2,FALSE))= TRUE,"Outros",VLOOKUP(C1050,Cidades!$B$2:$C$306,2,FALSE))</f>
        <v>REGIÃO SESCON SUL - TURVO</v>
      </c>
      <c r="C1050" s="32" t="str" cm="1">
        <f t="array" aca="1" ref="C1050" ca="1">INDEX(Cidades!$B$2:$B$307, RANDBETWEEN(1,300))</f>
        <v xml:space="preserve">TURVO </v>
      </c>
      <c r="D1050" s="218">
        <f t="shared" ca="1" si="48"/>
        <v>389</v>
      </c>
      <c r="E1050" s="32" t="str">
        <f t="shared" ca="1" si="49"/>
        <v>Isabela</v>
      </c>
      <c r="F1050" s="32"/>
      <c r="G1050" s="32"/>
      <c r="H1050" s="32" t="str">
        <f t="shared" ca="1" si="50"/>
        <v>SmartLink</v>
      </c>
      <c r="I1050" s="32"/>
      <c r="J1050" s="125">
        <v>1641</v>
      </c>
      <c r="K1050" s="32">
        <v>7</v>
      </c>
      <c r="L1050" s="180">
        <v>45474</v>
      </c>
    </row>
    <row r="1051" spans="2:12" x14ac:dyDescent="0.3">
      <c r="B1051" s="182" t="str">
        <f ca="1">IF(ISNA(VLOOKUP(C1051,Cidades!$B$2:$C$306,2,FALSE))= TRUE,"Outros",VLOOKUP(C1051,Cidades!$B$2:$C$306,2,FALSE))</f>
        <v>REGIÃO CACADOR</v>
      </c>
      <c r="C1051" s="32" t="str" cm="1">
        <f t="array" aca="1" ref="C1051" ca="1">INDEX(Cidades!$B$2:$B$307, RANDBETWEEN(1,300))</f>
        <v xml:space="preserve">RIO DAS ANTAS </v>
      </c>
      <c r="D1051" s="218">
        <f t="shared" ca="1" si="48"/>
        <v>424</v>
      </c>
      <c r="E1051" s="32" t="str">
        <f t="shared" ca="1" si="49"/>
        <v>Rodrigo</v>
      </c>
      <c r="F1051" s="32"/>
      <c r="G1051" s="32"/>
      <c r="H1051" s="32" t="str">
        <f t="shared" ca="1" si="50"/>
        <v>MaxiSolutions</v>
      </c>
      <c r="I1051" s="32"/>
      <c r="J1051" s="125">
        <v>1641</v>
      </c>
      <c r="K1051" s="32">
        <v>7</v>
      </c>
      <c r="L1051" s="180">
        <v>45474</v>
      </c>
    </row>
    <row r="1052" spans="2:12" x14ac:dyDescent="0.3">
      <c r="B1052" s="182" t="str">
        <f ca="1">IF(ISNA(VLOOKUP(C1052,Cidades!$B$2:$C$306,2,FALSE))= TRUE,"Outros",VLOOKUP(C1052,Cidades!$B$2:$C$306,2,FALSE))</f>
        <v>REGIÃO CACADOR</v>
      </c>
      <c r="C1052" s="32" t="str" cm="1">
        <f t="array" aca="1" ref="C1052" ca="1">INDEX(Cidades!$B$2:$B$307, RANDBETWEEN(1,300))</f>
        <v xml:space="preserve">LEBON REGIS </v>
      </c>
      <c r="D1052" s="218">
        <f t="shared" ca="1" si="48"/>
        <v>197</v>
      </c>
      <c r="E1052" s="32" t="str">
        <f t="shared" ca="1" si="49"/>
        <v>Ricardo</v>
      </c>
      <c r="F1052" s="32"/>
      <c r="G1052" s="32"/>
      <c r="H1052" s="32" t="str">
        <f t="shared" ca="1" si="50"/>
        <v>UrbanGroup</v>
      </c>
      <c r="I1052" s="32"/>
      <c r="J1052" s="125">
        <v>1641</v>
      </c>
      <c r="K1052" s="32">
        <v>7</v>
      </c>
      <c r="L1052" s="180">
        <v>45474</v>
      </c>
    </row>
    <row r="1053" spans="2:12" x14ac:dyDescent="0.3">
      <c r="B1053" s="182" t="str">
        <f ca="1">IF(ISNA(VLOOKUP(C1053,Cidades!$B$2:$C$306,2,FALSE))= TRUE,"Outros",VLOOKUP(C1053,Cidades!$B$2:$C$306,2,FALSE))</f>
        <v>REGIÃO LAGES</v>
      </c>
      <c r="C1053" s="32" t="str" cm="1">
        <f t="array" aca="1" ref="C1053" ca="1">INDEX(Cidades!$B$2:$B$307, RANDBETWEEN(1,300))</f>
        <v xml:space="preserve">PONTE ALTA </v>
      </c>
      <c r="D1053" s="218">
        <f t="shared" ca="1" si="48"/>
        <v>150</v>
      </c>
      <c r="E1053" s="32" t="str">
        <f t="shared" ca="1" si="49"/>
        <v>Ana</v>
      </c>
      <c r="F1053" s="32"/>
      <c r="G1053" s="32"/>
      <c r="H1053" s="32" t="str">
        <f t="shared" ca="1" si="50"/>
        <v>ClearVision</v>
      </c>
      <c r="I1053" s="32"/>
      <c r="J1053" s="125">
        <v>1641</v>
      </c>
      <c r="K1053" s="32">
        <v>7</v>
      </c>
      <c r="L1053" s="180">
        <v>45474</v>
      </c>
    </row>
    <row r="1054" spans="2:12" x14ac:dyDescent="0.3">
      <c r="B1054" s="182" t="str">
        <f ca="1">IF(ISNA(VLOOKUP(C1054,Cidades!$B$2:$C$306,2,FALSE))= TRUE,"Outros",VLOOKUP(C1054,Cidades!$B$2:$C$306,2,FALSE))</f>
        <v>REGIÃO XANXERE</v>
      </c>
      <c r="C1054" s="32" t="str" cm="1">
        <f t="array" aca="1" ref="C1054" ca="1">INDEX(Cidades!$B$2:$B$307, RANDBETWEEN(1,300))</f>
        <v xml:space="preserve">VARGEAO </v>
      </c>
      <c r="D1054" s="218">
        <f t="shared" ca="1" si="48"/>
        <v>262</v>
      </c>
      <c r="E1054" s="32" t="str">
        <f t="shared" ca="1" si="49"/>
        <v>André</v>
      </c>
      <c r="F1054" s="32"/>
      <c r="G1054" s="32"/>
      <c r="H1054" s="32" t="str">
        <f t="shared" ca="1" si="50"/>
        <v>GlobalTrade</v>
      </c>
      <c r="I1054" s="32"/>
      <c r="J1054" s="125">
        <v>1641</v>
      </c>
      <c r="K1054" s="32">
        <v>7</v>
      </c>
      <c r="L1054" s="180">
        <v>45474</v>
      </c>
    </row>
    <row r="1055" spans="2:12" x14ac:dyDescent="0.3">
      <c r="B1055" s="182" t="str">
        <f ca="1">IF(ISNA(VLOOKUP(C1055,Cidades!$B$2:$C$306,2,FALSE))= TRUE,"Outros",VLOOKUP(C1055,Cidades!$B$2:$C$306,2,FALSE))</f>
        <v>REGIÃO SMO</v>
      </c>
      <c r="C1055" s="32" t="str" cm="1">
        <f t="array" aca="1" ref="C1055" ca="1">INDEX(Cidades!$B$2:$B$307, RANDBETWEEN(1,300))</f>
        <v xml:space="preserve">DESCANSO </v>
      </c>
      <c r="D1055" s="218">
        <f t="shared" ca="1" si="48"/>
        <v>242</v>
      </c>
      <c r="E1055" s="32" t="str">
        <f t="shared" ca="1" si="49"/>
        <v>Beatriz</v>
      </c>
      <c r="F1055" s="32"/>
      <c r="G1055" s="32"/>
      <c r="H1055" s="32" t="str">
        <f t="shared" ca="1" si="50"/>
        <v>TopLine</v>
      </c>
      <c r="I1055" s="32"/>
      <c r="J1055" s="125">
        <v>1641</v>
      </c>
      <c r="K1055" s="32">
        <v>7</v>
      </c>
      <c r="L1055" s="180">
        <v>45474</v>
      </c>
    </row>
    <row r="1056" spans="2:12" x14ac:dyDescent="0.3">
      <c r="B1056" s="182" t="str">
        <f ca="1">IF(ISNA(VLOOKUP(C1056,Cidades!$B$2:$C$306,2,FALSE))= TRUE,"Outros",VLOOKUP(C1056,Cidades!$B$2:$C$306,2,FALSE))</f>
        <v>REGIÃO GF - ANTONIO CARLOS</v>
      </c>
      <c r="C1056" s="32" t="str" cm="1">
        <f t="array" aca="1" ref="C1056" ca="1">INDEX(Cidades!$B$2:$B$307, RANDBETWEEN(1,300))</f>
        <v xml:space="preserve">ANTONIO CARLOS </v>
      </c>
      <c r="D1056" s="218">
        <f t="shared" ca="1" si="48"/>
        <v>250</v>
      </c>
      <c r="E1056" s="32" t="str">
        <f t="shared" ca="1" si="49"/>
        <v>Gustavo</v>
      </c>
      <c r="F1056" s="32"/>
      <c r="G1056" s="32"/>
      <c r="H1056" s="32" t="str">
        <f t="shared" ca="1" si="50"/>
        <v>FlexiTech</v>
      </c>
      <c r="I1056" s="32"/>
      <c r="J1056" s="125">
        <v>1641</v>
      </c>
      <c r="K1056" s="32">
        <v>7</v>
      </c>
      <c r="L1056" s="180">
        <v>45474</v>
      </c>
    </row>
    <row r="1057" spans="2:12" x14ac:dyDescent="0.3">
      <c r="B1057" s="182" t="str">
        <f ca="1">IF(ISNA(VLOOKUP(C1057,Cidades!$B$2:$C$306,2,FALSE))= TRUE,"Outros",VLOOKUP(C1057,Cidades!$B$2:$C$306,2,FALSE))</f>
        <v>REGIÃO XANXERE</v>
      </c>
      <c r="C1057" s="32" t="str" cm="1">
        <f t="array" aca="1" ref="C1057" ca="1">INDEX(Cidades!$B$2:$B$307, RANDBETWEEN(1,300))</f>
        <v xml:space="preserve">SANTIADO DO SUL </v>
      </c>
      <c r="D1057" s="218">
        <f t="shared" ca="1" si="48"/>
        <v>365</v>
      </c>
      <c r="E1057" s="32" t="str">
        <f t="shared" ca="1" si="49"/>
        <v>Eduardo</v>
      </c>
      <c r="F1057" s="32"/>
      <c r="G1057" s="32"/>
      <c r="H1057" s="32" t="str">
        <f t="shared" ca="1" si="50"/>
        <v>ClearVision</v>
      </c>
      <c r="I1057" s="32"/>
      <c r="J1057" s="125">
        <v>1641</v>
      </c>
      <c r="K1057" s="32">
        <v>7</v>
      </c>
      <c r="L1057" s="180">
        <v>45474</v>
      </c>
    </row>
    <row r="1058" spans="2:12" x14ac:dyDescent="0.3">
      <c r="B1058" s="182" t="str">
        <f ca="1">IF(ISNA(VLOOKUP(C1058,Cidades!$B$2:$C$306,2,FALSE))= TRUE,"Outros",VLOOKUP(C1058,Cidades!$B$2:$C$306,2,FALSE))</f>
        <v>REGIÃO SESCON SUL - CRICIUMA</v>
      </c>
      <c r="C1058" s="32" t="str" cm="1">
        <f t="array" aca="1" ref="C1058" ca="1">INDEX(Cidades!$B$2:$B$307, RANDBETWEEN(1,300))</f>
        <v xml:space="preserve">CRICIUMA </v>
      </c>
      <c r="D1058" s="218">
        <f t="shared" ca="1" si="48"/>
        <v>151</v>
      </c>
      <c r="E1058" s="32" t="str">
        <f t="shared" ca="1" si="49"/>
        <v>Marcos</v>
      </c>
      <c r="F1058" s="32"/>
      <c r="G1058" s="32"/>
      <c r="H1058" s="32" t="str">
        <f t="shared" ca="1" si="50"/>
        <v>SkySolutions</v>
      </c>
      <c r="I1058" s="32"/>
      <c r="J1058" s="125">
        <v>1641</v>
      </c>
      <c r="K1058" s="32">
        <v>7</v>
      </c>
      <c r="L1058" s="180">
        <v>45474</v>
      </c>
    </row>
    <row r="1059" spans="2:12" x14ac:dyDescent="0.3">
      <c r="B1059" s="182" t="str">
        <f ca="1">IF(ISNA(VLOOKUP(C1059,Cidades!$B$2:$C$306,2,FALSE))= TRUE,"Outros",VLOOKUP(C1059,Cidades!$B$2:$C$306,2,FALSE))</f>
        <v>REGIÃO CANOINHAS</v>
      </c>
      <c r="C1059" s="32" t="str" cm="1">
        <f t="array" aca="1" ref="C1059" ca="1">INDEX(Cidades!$B$2:$B$307, RANDBETWEEN(1,300))</f>
        <v xml:space="preserve">MAFRA </v>
      </c>
      <c r="D1059" s="218">
        <f t="shared" ca="1" si="48"/>
        <v>165</v>
      </c>
      <c r="E1059" s="32" t="str">
        <f t="shared" ca="1" si="49"/>
        <v>Pedro</v>
      </c>
      <c r="F1059" s="32"/>
      <c r="G1059" s="32"/>
      <c r="H1059" s="32" t="str">
        <f t="shared" ca="1" si="50"/>
        <v>TopLine</v>
      </c>
      <c r="I1059" s="32"/>
      <c r="J1059" s="125">
        <v>1641</v>
      </c>
      <c r="K1059" s="32">
        <v>7</v>
      </c>
      <c r="L1059" s="180">
        <v>45474</v>
      </c>
    </row>
    <row r="1060" spans="2:12" x14ac:dyDescent="0.3">
      <c r="B1060" s="182" t="str">
        <f ca="1">IF(ISNA(VLOOKUP(C1060,Cidades!$B$2:$C$306,2,FALSE))= TRUE,"Outros",VLOOKUP(C1060,Cidades!$B$2:$C$306,2,FALSE))</f>
        <v>REGIÃO SESCON SUL - TURVO</v>
      </c>
      <c r="C1060" s="32" t="str" cm="1">
        <f t="array" aca="1" ref="C1060" ca="1">INDEX(Cidades!$B$2:$B$307, RANDBETWEEN(1,300))</f>
        <v xml:space="preserve">TURVO </v>
      </c>
      <c r="D1060" s="218">
        <f t="shared" ca="1" si="48"/>
        <v>296</v>
      </c>
      <c r="E1060" s="32" t="str">
        <f t="shared" ca="1" si="49"/>
        <v>André</v>
      </c>
      <c r="F1060" s="32"/>
      <c r="G1060" s="32"/>
      <c r="H1060" s="32" t="str">
        <f t="shared" ca="1" si="50"/>
        <v>SkySolutions</v>
      </c>
      <c r="I1060" s="32"/>
      <c r="J1060" s="125">
        <v>1641</v>
      </c>
      <c r="K1060" s="32">
        <v>7</v>
      </c>
      <c r="L1060" s="180">
        <v>45474</v>
      </c>
    </row>
    <row r="1061" spans="2:12" x14ac:dyDescent="0.3">
      <c r="B1061" s="182" t="str">
        <f ca="1">IF(ISNA(VLOOKUP(C1061,Cidades!$B$2:$C$306,2,FALSE))= TRUE,"Outros",VLOOKUP(C1061,Cidades!$B$2:$C$306,2,FALSE))</f>
        <v>REGIÃO CHAPECO</v>
      </c>
      <c r="C1061" s="32" t="str" cm="1">
        <f t="array" aca="1" ref="C1061" ca="1">INDEX(Cidades!$B$2:$B$307, RANDBETWEEN(1,300))</f>
        <v xml:space="preserve">SERRA ALTA </v>
      </c>
      <c r="D1061" s="218">
        <f t="shared" ca="1" si="48"/>
        <v>446</v>
      </c>
      <c r="E1061" s="32" t="str">
        <f t="shared" ca="1" si="49"/>
        <v>Isabela</v>
      </c>
      <c r="F1061" s="32"/>
      <c r="G1061" s="32"/>
      <c r="H1061" s="32" t="str">
        <f t="shared" ca="1" si="50"/>
        <v>CloudWorks</v>
      </c>
      <c r="I1061" s="32"/>
      <c r="J1061" s="125">
        <v>1641</v>
      </c>
      <c r="K1061" s="32">
        <v>7</v>
      </c>
      <c r="L1061" s="180">
        <v>45474</v>
      </c>
    </row>
    <row r="1062" spans="2:12" x14ac:dyDescent="0.3">
      <c r="B1062" s="182" t="str">
        <f ca="1">IF(ISNA(VLOOKUP(C1062,Cidades!$B$2:$C$306,2,FALSE))= TRUE,"Outros",VLOOKUP(C1062,Cidades!$B$2:$C$306,2,FALSE))</f>
        <v>REGIÃO CHAPECO</v>
      </c>
      <c r="C1062" s="32" t="str" cm="1">
        <f t="array" aca="1" ref="C1062" ca="1">INDEX(Cidades!$B$2:$B$307, RANDBETWEEN(1,300))</f>
        <v xml:space="preserve">SERRA ALTA </v>
      </c>
      <c r="D1062" s="218">
        <f t="shared" ca="1" si="48"/>
        <v>233</v>
      </c>
      <c r="E1062" s="32" t="str">
        <f t="shared" ca="1" si="49"/>
        <v>Mateus</v>
      </c>
      <c r="F1062" s="32"/>
      <c r="G1062" s="32"/>
      <c r="H1062" s="32" t="str">
        <f t="shared" ca="1" si="50"/>
        <v>NovaTec</v>
      </c>
      <c r="I1062" s="32"/>
      <c r="J1062" s="125">
        <v>1641</v>
      </c>
      <c r="K1062" s="32">
        <v>7</v>
      </c>
      <c r="L1062" s="180">
        <v>45474</v>
      </c>
    </row>
    <row r="1063" spans="2:12" x14ac:dyDescent="0.3">
      <c r="B1063" s="182" t="str">
        <f ca="1">IF(ISNA(VLOOKUP(C1063,Cidades!$B$2:$C$306,2,FALSE))= TRUE,"Outros",VLOOKUP(C1063,Cidades!$B$2:$C$306,2,FALSE))</f>
        <v>REGIÃO LAGES</v>
      </c>
      <c r="C1063" s="32" t="str" cm="1">
        <f t="array" aca="1" ref="C1063" ca="1">INDEX(Cidades!$B$2:$B$307, RANDBETWEEN(1,300))</f>
        <v xml:space="preserve">RIO RUFINO </v>
      </c>
      <c r="D1063" s="218">
        <f t="shared" ca="1" si="48"/>
        <v>418</v>
      </c>
      <c r="E1063" s="32" t="str">
        <f t="shared" ca="1" si="49"/>
        <v>Rafael</v>
      </c>
      <c r="F1063" s="32"/>
      <c r="G1063" s="32"/>
      <c r="H1063" s="32" t="str">
        <f t="shared" ca="1" si="50"/>
        <v>StrongBuild</v>
      </c>
      <c r="I1063" s="32"/>
      <c r="J1063" s="125">
        <v>1641</v>
      </c>
      <c r="K1063" s="32">
        <v>7</v>
      </c>
      <c r="L1063" s="180">
        <v>45474</v>
      </c>
    </row>
    <row r="1064" spans="2:12" x14ac:dyDescent="0.3">
      <c r="B1064" s="182" t="str">
        <f ca="1">IF(ISNA(VLOOKUP(C1064,Cidades!$B$2:$C$306,2,FALSE))= TRUE,"Outros",VLOOKUP(C1064,Cidades!$B$2:$C$306,2,FALSE))</f>
        <v>REGIÃO CONCORDIA</v>
      </c>
      <c r="C1064" s="32" t="str" cm="1">
        <f t="array" aca="1" ref="C1064" ca="1">INDEX(Cidades!$B$2:$B$307, RANDBETWEEN(1,300))</f>
        <v xml:space="preserve">IRANI </v>
      </c>
      <c r="D1064" s="218">
        <f t="shared" ca="1" si="48"/>
        <v>318</v>
      </c>
      <c r="E1064" s="32" t="str">
        <f t="shared" ca="1" si="49"/>
        <v>Ricardo</v>
      </c>
      <c r="F1064" s="32"/>
      <c r="G1064" s="32"/>
      <c r="H1064" s="32" t="str">
        <f t="shared" ca="1" si="50"/>
        <v>BlueWave</v>
      </c>
      <c r="I1064" s="32"/>
      <c r="J1064" s="125">
        <v>1641</v>
      </c>
      <c r="K1064" s="32">
        <v>7</v>
      </c>
      <c r="L1064" s="180">
        <v>45474</v>
      </c>
    </row>
    <row r="1065" spans="2:12" x14ac:dyDescent="0.3">
      <c r="B1065" s="182" t="str">
        <f ca="1">IF(ISNA(VLOOKUP(C1065,Cidades!$B$2:$C$306,2,FALSE))= TRUE,"Outros",VLOOKUP(C1065,Cidades!$B$2:$C$306,2,FALSE))</f>
        <v>REGIÃO SESCON SUL - COCAL DO SUL</v>
      </c>
      <c r="C1065" s="32" t="str" cm="1">
        <f t="array" aca="1" ref="C1065" ca="1">INDEX(Cidades!$B$2:$B$307, RANDBETWEEN(1,300))</f>
        <v xml:space="preserve">COCAL DO SUL </v>
      </c>
      <c r="D1065" s="218">
        <f t="shared" ca="1" si="48"/>
        <v>253</v>
      </c>
      <c r="E1065" s="32" t="str">
        <f t="shared" ca="1" si="49"/>
        <v>Lucas</v>
      </c>
      <c r="F1065" s="32"/>
      <c r="G1065" s="32"/>
      <c r="H1065" s="32" t="str">
        <f t="shared" ca="1" si="50"/>
        <v>LifeCorp</v>
      </c>
      <c r="I1065" s="32"/>
      <c r="J1065" s="125">
        <v>1641</v>
      </c>
      <c r="K1065" s="32">
        <v>7</v>
      </c>
      <c r="L1065" s="180">
        <v>45474</v>
      </c>
    </row>
    <row r="1066" spans="2:12" x14ac:dyDescent="0.3">
      <c r="B1066" s="182" t="str">
        <f ca="1">IF(ISNA(VLOOKUP(C1066,Cidades!$B$2:$C$306,2,FALSE))= TRUE,"Outros",VLOOKUP(C1066,Cidades!$B$2:$C$306,2,FALSE))</f>
        <v>REGIÃO SMO</v>
      </c>
      <c r="C1066" s="32" t="str" cm="1">
        <f t="array" aca="1" ref="C1066" ca="1">INDEX(Cidades!$B$2:$B$307, RANDBETWEEN(1,300))</f>
        <v xml:space="preserve">IPORA DO OESTE </v>
      </c>
      <c r="D1066" s="218">
        <f t="shared" ca="1" si="48"/>
        <v>397</v>
      </c>
      <c r="E1066" s="32" t="str">
        <f t="shared" ca="1" si="49"/>
        <v>Beatriz</v>
      </c>
      <c r="F1066" s="32"/>
      <c r="G1066" s="32"/>
      <c r="H1066" s="32" t="str">
        <f t="shared" ca="1" si="50"/>
        <v>BrightMind</v>
      </c>
      <c r="I1066" s="32"/>
      <c r="J1066" s="125">
        <v>1641</v>
      </c>
      <c r="K1066" s="32">
        <v>7</v>
      </c>
      <c r="L1066" s="180">
        <v>45474</v>
      </c>
    </row>
    <row r="1067" spans="2:12" x14ac:dyDescent="0.3">
      <c r="B1067" s="182" t="str">
        <f ca="1">IF(ISNA(VLOOKUP(C1067,Cidades!$B$2:$C$306,2,FALSE))= TRUE,"Outros",VLOOKUP(C1067,Cidades!$B$2:$C$306,2,FALSE))</f>
        <v xml:space="preserve">REGIÃO ITAJAI </v>
      </c>
      <c r="C1067" s="32" t="str" cm="1">
        <f t="array" aca="1" ref="C1067" ca="1">INDEX(Cidades!$B$2:$B$307, RANDBETWEEN(1,300))</f>
        <v xml:space="preserve">LUIZ ALVES </v>
      </c>
      <c r="D1067" s="218">
        <f t="shared" ca="1" si="48"/>
        <v>404</v>
      </c>
      <c r="E1067" s="32" t="str">
        <f t="shared" ca="1" si="49"/>
        <v>Pedro</v>
      </c>
      <c r="F1067" s="32"/>
      <c r="G1067" s="32"/>
      <c r="H1067" s="32" t="str">
        <f t="shared" ca="1" si="50"/>
        <v>NewAge</v>
      </c>
      <c r="I1067" s="32"/>
      <c r="J1067" s="125">
        <v>1641</v>
      </c>
      <c r="K1067" s="32">
        <v>7</v>
      </c>
      <c r="L1067" s="180">
        <v>45474</v>
      </c>
    </row>
    <row r="1068" spans="2:12" x14ac:dyDescent="0.3">
      <c r="B1068" s="182" t="str">
        <f ca="1">IF(ISNA(VLOOKUP(C1068,Cidades!$B$2:$C$306,2,FALSE))= TRUE,"Outros",VLOOKUP(C1068,Cidades!$B$2:$C$306,2,FALSE))</f>
        <v>REGIÃO BNU - RODEIO</v>
      </c>
      <c r="C1068" s="32" t="str" cm="1">
        <f t="array" aca="1" ref="C1068" ca="1">INDEX(Cidades!$B$2:$B$307, RANDBETWEEN(1,300))</f>
        <v xml:space="preserve">RODEIO </v>
      </c>
      <c r="D1068" s="218">
        <f t="shared" ca="1" si="48"/>
        <v>293</v>
      </c>
      <c r="E1068" s="32" t="str">
        <f t="shared" ca="1" si="49"/>
        <v>Vanessa</v>
      </c>
      <c r="F1068" s="32"/>
      <c r="G1068" s="32"/>
      <c r="H1068" s="32" t="str">
        <f t="shared" ca="1" si="50"/>
        <v>DataLink</v>
      </c>
      <c r="I1068" s="32"/>
      <c r="J1068" s="125">
        <v>1641</v>
      </c>
      <c r="K1068" s="32">
        <v>7</v>
      </c>
      <c r="L1068" s="180">
        <v>45474</v>
      </c>
    </row>
    <row r="1069" spans="2:12" x14ac:dyDescent="0.3">
      <c r="B1069" s="182" t="str">
        <f ca="1">IF(ISNA(VLOOKUP(C1069,Cidades!$B$2:$C$306,2,FALSE))= TRUE,"Outros",VLOOKUP(C1069,Cidades!$B$2:$C$306,2,FALSE))</f>
        <v>REGIÃO CHAPECO</v>
      </c>
      <c r="C1069" s="32" t="str" cm="1">
        <f t="array" aca="1" ref="C1069" ca="1">INDEX(Cidades!$B$2:$B$307, RANDBETWEEN(1,300))</f>
        <v xml:space="preserve">MARAVILHA </v>
      </c>
      <c r="D1069" s="218">
        <f t="shared" ca="1" si="48"/>
        <v>356</v>
      </c>
      <c r="E1069" s="32" t="str">
        <f t="shared" ca="1" si="49"/>
        <v>Maria</v>
      </c>
      <c r="F1069" s="32"/>
      <c r="G1069" s="32"/>
      <c r="H1069" s="32" t="str">
        <f t="shared" ca="1" si="50"/>
        <v>StrongBuild</v>
      </c>
      <c r="I1069" s="32"/>
      <c r="J1069" s="125">
        <v>1641</v>
      </c>
      <c r="K1069" s="32">
        <v>7</v>
      </c>
      <c r="L1069" s="180">
        <v>45474</v>
      </c>
    </row>
    <row r="1070" spans="2:12" x14ac:dyDescent="0.3">
      <c r="B1070" s="182" t="str">
        <f ca="1">IF(ISNA(VLOOKUP(C1070,Cidades!$B$2:$C$306,2,FALSE))= TRUE,"Outros",VLOOKUP(C1070,Cidades!$B$2:$C$306,2,FALSE))</f>
        <v>REGIÃO XANXERE</v>
      </c>
      <c r="C1070" s="32" t="str" cm="1">
        <f t="array" aca="1" ref="C1070" ca="1">INDEX(Cidades!$B$2:$B$307, RANDBETWEEN(1,300))</f>
        <v xml:space="preserve">IPUAÇU </v>
      </c>
      <c r="D1070" s="218">
        <f t="shared" ca="1" si="48"/>
        <v>375</v>
      </c>
      <c r="E1070" s="32" t="str">
        <f t="shared" ca="1" si="49"/>
        <v>Eduardo</v>
      </c>
      <c r="F1070" s="32"/>
      <c r="G1070" s="32"/>
      <c r="H1070" s="32" t="str">
        <f t="shared" ca="1" si="50"/>
        <v>TechVision</v>
      </c>
      <c r="I1070" s="32"/>
      <c r="J1070" s="125">
        <v>1641</v>
      </c>
      <c r="K1070" s="32">
        <v>7</v>
      </c>
      <c r="L1070" s="180">
        <v>45474</v>
      </c>
    </row>
    <row r="1071" spans="2:12" x14ac:dyDescent="0.3">
      <c r="B1071" s="182" t="str">
        <f ca="1">IF(ISNA(VLOOKUP(C1071,Cidades!$B$2:$C$306,2,FALSE))= TRUE,"Outros",VLOOKUP(C1071,Cidades!$B$2:$C$306,2,FALSE))</f>
        <v>REGIÃO XANXERE</v>
      </c>
      <c r="C1071" s="32" t="str" cm="1">
        <f t="array" aca="1" ref="C1071" ca="1">INDEX(Cidades!$B$2:$B$307, RANDBETWEEN(1,300))</f>
        <v xml:space="preserve">ENTRE RIOS </v>
      </c>
      <c r="D1071" s="218">
        <f t="shared" ca="1" si="48"/>
        <v>352</v>
      </c>
      <c r="E1071" s="32" t="str">
        <f t="shared" ca="1" si="49"/>
        <v>Rafael</v>
      </c>
      <c r="F1071" s="32"/>
      <c r="G1071" s="32"/>
      <c r="H1071" s="32" t="str">
        <f t="shared" ca="1" si="50"/>
        <v>SmartLink</v>
      </c>
      <c r="I1071" s="32"/>
      <c r="J1071" s="125">
        <v>1641</v>
      </c>
      <c r="K1071" s="32">
        <v>7</v>
      </c>
      <c r="L1071" s="180">
        <v>45474</v>
      </c>
    </row>
    <row r="1072" spans="2:12" x14ac:dyDescent="0.3">
      <c r="B1072" s="182" t="str">
        <f ca="1">IF(ISNA(VLOOKUP(C1072,Cidades!$B$2:$C$306,2,FALSE))= TRUE,"Outros",VLOOKUP(C1072,Cidades!$B$2:$C$306,2,FALSE))</f>
        <v>REGIÃO XANXERE</v>
      </c>
      <c r="C1072" s="32" t="str" cm="1">
        <f t="array" aca="1" ref="C1072" ca="1">INDEX(Cidades!$B$2:$B$307, RANDBETWEEN(1,300))</f>
        <v xml:space="preserve">XANXERE </v>
      </c>
      <c r="D1072" s="218">
        <f t="shared" ca="1" si="48"/>
        <v>274</v>
      </c>
      <c r="E1072" s="32" t="str">
        <f t="shared" ca="1" si="49"/>
        <v>Pedro</v>
      </c>
      <c r="F1072" s="32"/>
      <c r="G1072" s="32"/>
      <c r="H1072" s="32" t="str">
        <f t="shared" ca="1" si="50"/>
        <v>GlobalTrade</v>
      </c>
      <c r="I1072" s="32"/>
      <c r="J1072" s="125">
        <v>1641</v>
      </c>
      <c r="K1072" s="32">
        <v>7</v>
      </c>
      <c r="L1072" s="180">
        <v>45474</v>
      </c>
    </row>
    <row r="1073" spans="2:12" x14ac:dyDescent="0.3">
      <c r="B1073" s="182" t="str">
        <f ca="1">IF(ISNA(VLOOKUP(C1073,Cidades!$B$2:$C$306,2,FALSE))= TRUE,"Outros",VLOOKUP(C1073,Cidades!$B$2:$C$306,2,FALSE))</f>
        <v>REGIÃO CHAPECO</v>
      </c>
      <c r="C1073" s="32" t="str" cm="1">
        <f t="array" aca="1" ref="C1073" ca="1">INDEX(Cidades!$B$2:$B$307, RANDBETWEEN(1,300))</f>
        <v xml:space="preserve">SAO CARLOS </v>
      </c>
      <c r="D1073" s="218">
        <f t="shared" ca="1" si="48"/>
        <v>392</v>
      </c>
      <c r="E1073" s="32" t="str">
        <f t="shared" ca="1" si="49"/>
        <v>Gabriela</v>
      </c>
      <c r="F1073" s="32"/>
      <c r="G1073" s="32"/>
      <c r="H1073" s="32" t="str">
        <f t="shared" ca="1" si="50"/>
        <v>FutureNet</v>
      </c>
      <c r="I1073" s="32"/>
      <c r="J1073" s="125">
        <v>1641</v>
      </c>
      <c r="K1073" s="32">
        <v>7</v>
      </c>
      <c r="L1073" s="180">
        <v>45474</v>
      </c>
    </row>
    <row r="1074" spans="2:12" x14ac:dyDescent="0.3">
      <c r="B1074" s="182" t="str">
        <f ca="1">IF(ISNA(VLOOKUP(C1074,Cidades!$B$2:$C$306,2,FALSE))= TRUE,"Outros",VLOOKUP(C1074,Cidades!$B$2:$C$306,2,FALSE))</f>
        <v>REGIÃO JOACABA</v>
      </c>
      <c r="C1074" s="32" t="str" cm="1">
        <f t="array" aca="1" ref="C1074" ca="1">INDEX(Cidades!$B$2:$B$307, RANDBETWEEN(1,300))</f>
        <v xml:space="preserve">IBICARE </v>
      </c>
      <c r="D1074" s="218">
        <f t="shared" ca="1" si="48"/>
        <v>298</v>
      </c>
      <c r="E1074" s="32" t="str">
        <f t="shared" ca="1" si="49"/>
        <v>Rodrigo</v>
      </c>
      <c r="F1074" s="32"/>
      <c r="G1074" s="32"/>
      <c r="H1074" s="32" t="str">
        <f t="shared" ca="1" si="50"/>
        <v>SmartWay</v>
      </c>
      <c r="I1074" s="32"/>
      <c r="J1074" s="125">
        <v>1641</v>
      </c>
      <c r="K1074" s="32">
        <v>7</v>
      </c>
      <c r="L1074" s="180">
        <v>45474</v>
      </c>
    </row>
    <row r="1075" spans="2:12" x14ac:dyDescent="0.3">
      <c r="B1075" s="182" t="str">
        <f ca="1">IF(ISNA(VLOOKUP(C1075,Cidades!$B$2:$C$306,2,FALSE))= TRUE,"Outros",VLOOKUP(C1075,Cidades!$B$2:$C$306,2,FALSE))</f>
        <v>REGIÃO CHAPECO</v>
      </c>
      <c r="C1075" s="32" t="str" cm="1">
        <f t="array" aca="1" ref="C1075" ca="1">INDEX(Cidades!$B$2:$B$307, RANDBETWEEN(1,300))</f>
        <v xml:space="preserve">MODELO </v>
      </c>
      <c r="D1075" s="218">
        <f t="shared" ca="1" si="48"/>
        <v>322</v>
      </c>
      <c r="E1075" s="32" t="str">
        <f t="shared" ca="1" si="49"/>
        <v>André</v>
      </c>
      <c r="F1075" s="32"/>
      <c r="G1075" s="32"/>
      <c r="H1075" s="32" t="str">
        <f t="shared" ca="1" si="50"/>
        <v>OpenFuture</v>
      </c>
      <c r="I1075" s="32"/>
      <c r="J1075" s="125">
        <v>1641</v>
      </c>
      <c r="K1075" s="32">
        <v>7</v>
      </c>
      <c r="L1075" s="180">
        <v>45474</v>
      </c>
    </row>
    <row r="1076" spans="2:12" x14ac:dyDescent="0.3">
      <c r="B1076" s="182" t="str">
        <f ca="1">IF(ISNA(VLOOKUP(C1076,Cidades!$B$2:$C$306,2,FALSE))= TRUE,"Outros",VLOOKUP(C1076,Cidades!$B$2:$C$306,2,FALSE))</f>
        <v>REGIÃO JOACABA</v>
      </c>
      <c r="C1076" s="32" t="str" cm="1">
        <f t="array" aca="1" ref="C1076" ca="1">INDEX(Cidades!$B$2:$B$307, RANDBETWEEN(1,300))</f>
        <v xml:space="preserve">ZORTEA </v>
      </c>
      <c r="D1076" s="218">
        <f t="shared" ca="1" si="48"/>
        <v>425</v>
      </c>
      <c r="E1076" s="32" t="str">
        <f t="shared" ca="1" si="49"/>
        <v>Gabriela</v>
      </c>
      <c r="F1076" s="32"/>
      <c r="G1076" s="32"/>
      <c r="H1076" s="32" t="str">
        <f t="shared" ca="1" si="50"/>
        <v>GreenPower</v>
      </c>
      <c r="I1076" s="32"/>
      <c r="J1076" s="125">
        <v>1641</v>
      </c>
      <c r="K1076" s="32">
        <v>7</v>
      </c>
      <c r="L1076" s="180">
        <v>45474</v>
      </c>
    </row>
    <row r="1077" spans="2:12" x14ac:dyDescent="0.3">
      <c r="B1077" s="182" t="str">
        <f ca="1">IF(ISNA(VLOOKUP(C1077,Cidades!$B$2:$C$306,2,FALSE))= TRUE,"Outros",VLOOKUP(C1077,Cidades!$B$2:$C$306,2,FALSE))</f>
        <v>REGIÃO SMO</v>
      </c>
      <c r="C1077" s="32" t="str" cm="1">
        <f t="array" aca="1" ref="C1077" ca="1">INDEX(Cidades!$B$2:$B$307, RANDBETWEEN(1,300))</f>
        <v xml:space="preserve">CUNHA PORA </v>
      </c>
      <c r="D1077" s="218">
        <f t="shared" ca="1" si="48"/>
        <v>446</v>
      </c>
      <c r="E1077" s="32" t="str">
        <f t="shared" ca="1" si="49"/>
        <v>Juliana</v>
      </c>
      <c r="F1077" s="32"/>
      <c r="G1077" s="32"/>
      <c r="H1077" s="32" t="str">
        <f t="shared" ca="1" si="50"/>
        <v>FlexiTech</v>
      </c>
      <c r="I1077" s="32"/>
      <c r="J1077" s="125">
        <v>1641</v>
      </c>
      <c r="K1077" s="32">
        <v>7</v>
      </c>
      <c r="L1077" s="180">
        <v>45474</v>
      </c>
    </row>
    <row r="1078" spans="2:12" x14ac:dyDescent="0.3">
      <c r="B1078" s="182" t="str">
        <f ca="1">IF(ISNA(VLOOKUP(C1078,Cidades!$B$2:$C$306,2,FALSE))= TRUE,"Outros",VLOOKUP(C1078,Cidades!$B$2:$C$306,2,FALSE))</f>
        <v>REGIÃO JOACABA</v>
      </c>
      <c r="C1078" s="32" t="str" cm="1">
        <f t="array" aca="1" ref="C1078" ca="1">INDEX(Cidades!$B$2:$B$307, RANDBETWEEN(1,300))</f>
        <v xml:space="preserve">HERVAL D OESTE </v>
      </c>
      <c r="D1078" s="218">
        <f t="shared" ca="1" si="48"/>
        <v>429</v>
      </c>
      <c r="E1078" s="32" t="str">
        <f t="shared" ca="1" si="49"/>
        <v>Daniel</v>
      </c>
      <c r="F1078" s="32"/>
      <c r="G1078" s="32"/>
      <c r="H1078" s="32" t="str">
        <f t="shared" ca="1" si="50"/>
        <v>SmartLink</v>
      </c>
      <c r="I1078" s="32"/>
      <c r="J1078" s="125">
        <v>1641</v>
      </c>
      <c r="K1078" s="32">
        <v>7</v>
      </c>
      <c r="L1078" s="180">
        <v>45474</v>
      </c>
    </row>
    <row r="1079" spans="2:12" x14ac:dyDescent="0.3">
      <c r="B1079" s="182" t="str">
        <f ca="1">IF(ISNA(VLOOKUP(C1079,Cidades!$B$2:$C$306,2,FALSE))= TRUE,"Outros",VLOOKUP(C1079,Cidades!$B$2:$C$306,2,FALSE))</f>
        <v>REGIÃO JOACABA</v>
      </c>
      <c r="C1079" s="32" t="str" cm="1">
        <f t="array" aca="1" ref="C1079" ca="1">INDEX(Cidades!$B$2:$B$307, RANDBETWEEN(1,300))</f>
        <v xml:space="preserve">ERVAL VELHO </v>
      </c>
      <c r="D1079" s="218">
        <f t="shared" ca="1" si="48"/>
        <v>363</v>
      </c>
      <c r="E1079" s="32" t="str">
        <f t="shared" ca="1" si="49"/>
        <v>Ricardo</v>
      </c>
      <c r="F1079" s="32"/>
      <c r="G1079" s="32"/>
      <c r="H1079" s="32" t="str">
        <f t="shared" ca="1" si="50"/>
        <v>TopLine</v>
      </c>
      <c r="I1079" s="32"/>
      <c r="J1079" s="125">
        <v>1641</v>
      </c>
      <c r="K1079" s="32">
        <v>7</v>
      </c>
      <c r="L1079" s="180">
        <v>45474</v>
      </c>
    </row>
    <row r="1080" spans="2:12" x14ac:dyDescent="0.3">
      <c r="B1080" s="182" t="str">
        <f ca="1">IF(ISNA(VLOOKUP(C1080,Cidades!$B$2:$C$306,2,FALSE))= TRUE,"Outros",VLOOKUP(C1080,Cidades!$B$2:$C$306,2,FALSE))</f>
        <v>REGIÃO SESCON SUL - SIDERÓPOLIS</v>
      </c>
      <c r="C1080" s="32" t="str" cm="1">
        <f t="array" aca="1" ref="C1080" ca="1">INDEX(Cidades!$B$2:$B$307, RANDBETWEEN(1,300))</f>
        <v xml:space="preserve">SIDERÓPOLIS </v>
      </c>
      <c r="D1080" s="218">
        <f t="shared" ca="1" si="48"/>
        <v>219</v>
      </c>
      <c r="E1080" s="32" t="str">
        <f t="shared" ca="1" si="49"/>
        <v>Mateus</v>
      </c>
      <c r="F1080" s="32"/>
      <c r="G1080" s="32"/>
      <c r="H1080" s="32" t="str">
        <f t="shared" ca="1" si="50"/>
        <v>TopLine</v>
      </c>
      <c r="I1080" s="32"/>
      <c r="J1080" s="125">
        <v>1641</v>
      </c>
      <c r="K1080" s="32">
        <v>7</v>
      </c>
      <c r="L1080" s="180">
        <v>45474</v>
      </c>
    </row>
    <row r="1081" spans="2:12" x14ac:dyDescent="0.3">
      <c r="B1081" s="182" t="str">
        <f ca="1">IF(ISNA(VLOOKUP(C1081,Cidades!$B$2:$C$306,2,FALSE))= TRUE,"Outros",VLOOKUP(C1081,Cidades!$B$2:$C$306,2,FALSE))</f>
        <v>REGIÃO LAGES</v>
      </c>
      <c r="C1081" s="32" t="str" cm="1">
        <f t="array" aca="1" ref="C1081" ca="1">INDEX(Cidades!$B$2:$B$307, RANDBETWEEN(1,300))</f>
        <v xml:space="preserve">CELSO RAMOS </v>
      </c>
      <c r="D1081" s="218">
        <f t="shared" ca="1" si="48"/>
        <v>450</v>
      </c>
      <c r="E1081" s="32" t="str">
        <f t="shared" ca="1" si="49"/>
        <v>Mateus</v>
      </c>
      <c r="F1081" s="32"/>
      <c r="G1081" s="32"/>
      <c r="H1081" s="32" t="str">
        <f t="shared" ca="1" si="50"/>
        <v>FutureNet</v>
      </c>
      <c r="I1081" s="32"/>
      <c r="J1081" s="125">
        <v>1641</v>
      </c>
      <c r="K1081" s="32">
        <v>7</v>
      </c>
      <c r="L1081" s="180">
        <v>45474</v>
      </c>
    </row>
    <row r="1082" spans="2:12" x14ac:dyDescent="0.3">
      <c r="B1082" s="182" t="str">
        <f ca="1">IF(ISNA(VLOOKUP(C1082,Cidades!$B$2:$C$306,2,FALSE))= TRUE,"Outros",VLOOKUP(C1082,Cidades!$B$2:$C$306,2,FALSE))</f>
        <v>REGIÃO LAGES</v>
      </c>
      <c r="C1082" s="32" t="str" cm="1">
        <f t="array" aca="1" ref="C1082" ca="1">INDEX(Cidades!$B$2:$B$307, RANDBETWEEN(1,300))</f>
        <v xml:space="preserve">PALMEIRAS </v>
      </c>
      <c r="D1082" s="218">
        <f t="shared" ca="1" si="48"/>
        <v>367</v>
      </c>
      <c r="E1082" s="32" t="str">
        <f t="shared" ca="1" si="49"/>
        <v>Patrícia</v>
      </c>
      <c r="F1082" s="32"/>
      <c r="G1082" s="32"/>
      <c r="H1082" s="32" t="str">
        <f t="shared" ca="1" si="50"/>
        <v>DataLink</v>
      </c>
      <c r="I1082" s="32"/>
      <c r="J1082" s="125">
        <v>1641</v>
      </c>
      <c r="K1082" s="32">
        <v>7</v>
      </c>
      <c r="L1082" s="180">
        <v>45474</v>
      </c>
    </row>
    <row r="1083" spans="2:12" x14ac:dyDescent="0.3">
      <c r="B1083" s="182" t="str">
        <f ca="1">IF(ISNA(VLOOKUP(C1083,Cidades!$B$2:$C$306,2,FALSE))= TRUE,"Outros",VLOOKUP(C1083,Cidades!$B$2:$C$306,2,FALSE))</f>
        <v>REGIÃO SESCON SUL - SANTA ROSA DE LIMA</v>
      </c>
      <c r="C1083" s="32" t="str" cm="1">
        <f t="array" aca="1" ref="C1083" ca="1">INDEX(Cidades!$B$2:$B$307, RANDBETWEEN(1,300))</f>
        <v xml:space="preserve">SANTA ROSA DE LIMA </v>
      </c>
      <c r="D1083" s="218">
        <f t="shared" ca="1" si="48"/>
        <v>201</v>
      </c>
      <c r="E1083" s="32" t="str">
        <f t="shared" ca="1" si="49"/>
        <v>André</v>
      </c>
      <c r="F1083" s="32"/>
      <c r="G1083" s="32"/>
      <c r="H1083" s="32" t="str">
        <f t="shared" ca="1" si="50"/>
        <v>TechVision</v>
      </c>
      <c r="I1083" s="32"/>
      <c r="J1083" s="125">
        <v>1669</v>
      </c>
      <c r="K1083" s="32">
        <v>7</v>
      </c>
      <c r="L1083" s="180">
        <v>45474</v>
      </c>
    </row>
    <row r="1084" spans="2:12" x14ac:dyDescent="0.3">
      <c r="B1084" s="182" t="str">
        <f ca="1">IF(ISNA(VLOOKUP(C1084,Cidades!$B$2:$C$306,2,FALSE))= TRUE,"Outros",VLOOKUP(C1084,Cidades!$B$2:$C$306,2,FALSE))</f>
        <v>REGIÃO LAGES</v>
      </c>
      <c r="C1084" s="32" t="str" cm="1">
        <f t="array" aca="1" ref="C1084" ca="1">INDEX(Cidades!$B$2:$B$307, RANDBETWEEN(1,300))</f>
        <v xml:space="preserve">SAO JOSE DO CERRITO </v>
      </c>
      <c r="D1084" s="218">
        <f t="shared" ca="1" si="48"/>
        <v>312</v>
      </c>
      <c r="E1084" s="32" t="str">
        <f t="shared" ca="1" si="49"/>
        <v>Ana</v>
      </c>
      <c r="F1084" s="32"/>
      <c r="G1084" s="32"/>
      <c r="H1084" s="32" t="str">
        <f t="shared" ca="1" si="50"/>
        <v>MegaSystems</v>
      </c>
      <c r="I1084" s="32"/>
      <c r="J1084" s="125">
        <v>1669</v>
      </c>
      <c r="K1084" s="32">
        <v>7</v>
      </c>
      <c r="L1084" s="180">
        <v>45474</v>
      </c>
    </row>
    <row r="1085" spans="2:12" x14ac:dyDescent="0.3">
      <c r="B1085" s="182" t="str">
        <f ca="1">IF(ISNA(VLOOKUP(C1085,Cidades!$B$2:$C$306,2,FALSE))= TRUE,"Outros",VLOOKUP(C1085,Cidades!$B$2:$C$306,2,FALSE))</f>
        <v>REGIÃO CHAPECO</v>
      </c>
      <c r="C1085" s="32" t="str" cm="1">
        <f t="array" aca="1" ref="C1085" ca="1">INDEX(Cidades!$B$2:$B$307, RANDBETWEEN(1,300))</f>
        <v xml:space="preserve">CORONEL FREITAS </v>
      </c>
      <c r="D1085" s="218">
        <f t="shared" ca="1" si="48"/>
        <v>232</v>
      </c>
      <c r="E1085" s="32" t="str">
        <f t="shared" ca="1" si="49"/>
        <v>Gabriela</v>
      </c>
      <c r="F1085" s="32"/>
      <c r="G1085" s="32"/>
      <c r="H1085" s="32" t="str">
        <f t="shared" ca="1" si="50"/>
        <v>SmartLink</v>
      </c>
      <c r="I1085" s="32"/>
      <c r="J1085" s="125">
        <v>1669</v>
      </c>
      <c r="K1085" s="32">
        <v>7</v>
      </c>
      <c r="L1085" s="180">
        <v>45474</v>
      </c>
    </row>
    <row r="1086" spans="2:12" x14ac:dyDescent="0.3">
      <c r="B1086" s="182" t="str">
        <f ca="1">IF(ISNA(VLOOKUP(C1086,Cidades!$B$2:$C$306,2,FALSE))= TRUE,"Outros",VLOOKUP(C1086,Cidades!$B$2:$C$306,2,FALSE))</f>
        <v>REGIÃO CHAPECO</v>
      </c>
      <c r="C1086" s="32" t="str" cm="1">
        <f t="array" aca="1" ref="C1086" ca="1">INDEX(Cidades!$B$2:$B$307, RANDBETWEEN(1,300))</f>
        <v xml:space="preserve">GUATAMBU </v>
      </c>
      <c r="D1086" s="218">
        <f t="shared" ca="1" si="48"/>
        <v>438</v>
      </c>
      <c r="E1086" s="32" t="str">
        <f t="shared" ca="1" si="49"/>
        <v>Pedro</v>
      </c>
      <c r="F1086" s="32"/>
      <c r="G1086" s="32"/>
      <c r="H1086" s="32" t="str">
        <f t="shared" ca="1" si="50"/>
        <v>SkySolutions</v>
      </c>
      <c r="I1086" s="32"/>
      <c r="J1086" s="125">
        <v>1669</v>
      </c>
      <c r="K1086" s="32">
        <v>7</v>
      </c>
      <c r="L1086" s="180">
        <v>45474</v>
      </c>
    </row>
    <row r="1087" spans="2:12" x14ac:dyDescent="0.3">
      <c r="B1087" s="182" t="str">
        <f ca="1">IF(ISNA(VLOOKUP(C1087,Cidades!$B$2:$C$306,2,FALSE))= TRUE,"Outros",VLOOKUP(C1087,Cidades!$B$2:$C$306,2,FALSE))</f>
        <v>REGIÃO CACADOR</v>
      </c>
      <c r="C1087" s="32" t="str" cm="1">
        <f t="array" aca="1" ref="C1087" ca="1">INDEX(Cidades!$B$2:$B$307, RANDBETWEEN(1,300))</f>
        <v xml:space="preserve">CACADOR </v>
      </c>
      <c r="D1087" s="218">
        <f t="shared" ca="1" si="48"/>
        <v>441</v>
      </c>
      <c r="E1087" s="32" t="str">
        <f t="shared" ca="1" si="49"/>
        <v>Carolina</v>
      </c>
      <c r="F1087" s="32"/>
      <c r="G1087" s="32"/>
      <c r="H1087" s="32" t="str">
        <f t="shared" ca="1" si="50"/>
        <v>WorldConnect</v>
      </c>
      <c r="I1087" s="32"/>
      <c r="J1087" s="125">
        <v>1669</v>
      </c>
      <c r="K1087" s="32">
        <v>7</v>
      </c>
      <c r="L1087" s="180">
        <v>45474</v>
      </c>
    </row>
    <row r="1088" spans="2:12" x14ac:dyDescent="0.3">
      <c r="B1088" s="182" t="str">
        <f ca="1">IF(ISNA(VLOOKUP(C1088,Cidades!$B$2:$C$306,2,FALSE))= TRUE,"Outros",VLOOKUP(C1088,Cidades!$B$2:$C$306,2,FALSE))</f>
        <v>REGIÃO RIO DO SUL</v>
      </c>
      <c r="C1088" s="32" t="str" cm="1">
        <f t="array" aca="1" ref="C1088" ca="1">INDEX(Cidades!$B$2:$B$307, RANDBETWEEN(1,300))</f>
        <v xml:space="preserve">AGRONOMICA </v>
      </c>
      <c r="D1088" s="218">
        <f t="shared" ca="1" si="48"/>
        <v>453</v>
      </c>
      <c r="E1088" s="32" t="str">
        <f t="shared" ca="1" si="49"/>
        <v>André</v>
      </c>
      <c r="F1088" s="32"/>
      <c r="G1088" s="32"/>
      <c r="H1088" s="32" t="str">
        <f t="shared" ca="1" si="50"/>
        <v>StrongBuild</v>
      </c>
      <c r="I1088" s="32"/>
      <c r="J1088" s="125">
        <v>1669</v>
      </c>
      <c r="K1088" s="32">
        <v>7</v>
      </c>
      <c r="L1088" s="180">
        <v>45474</v>
      </c>
    </row>
    <row r="1089" spans="2:12" x14ac:dyDescent="0.3">
      <c r="B1089" s="182" t="str">
        <f ca="1">IF(ISNA(VLOOKUP(C1089,Cidades!$B$2:$C$306,2,FALSE))= TRUE,"Outros",VLOOKUP(C1089,Cidades!$B$2:$C$306,2,FALSE))</f>
        <v>REGIÃO CHAPECO</v>
      </c>
      <c r="C1089" s="32" t="str" cm="1">
        <f t="array" aca="1" ref="C1089" ca="1">INDEX(Cidades!$B$2:$B$307, RANDBETWEEN(1,300))</f>
        <v xml:space="preserve">SALDADES </v>
      </c>
      <c r="D1089" s="218">
        <f t="shared" ca="1" si="48"/>
        <v>450</v>
      </c>
      <c r="E1089" s="32" t="str">
        <f t="shared" ca="1" si="49"/>
        <v>Thiago</v>
      </c>
      <c r="F1089" s="32"/>
      <c r="G1089" s="32"/>
      <c r="H1089" s="32" t="str">
        <f t="shared" ca="1" si="50"/>
        <v>InfoPlus</v>
      </c>
      <c r="I1089" s="32"/>
      <c r="J1089" s="125">
        <v>1669</v>
      </c>
      <c r="K1089" s="32">
        <v>7</v>
      </c>
      <c r="L1089" s="180">
        <v>45474</v>
      </c>
    </row>
    <row r="1090" spans="2:12" x14ac:dyDescent="0.3">
      <c r="B1090" s="182" t="str">
        <f ca="1">IF(ISNA(VLOOKUP(C1090,Cidades!$B$2:$C$306,2,FALSE))= TRUE,"Outros",VLOOKUP(C1090,Cidades!$B$2:$C$306,2,FALSE))</f>
        <v>REGIÃO BALNEARIO CAMBORIU</v>
      </c>
      <c r="C1090" s="32" t="str" cm="1">
        <f t="array" aca="1" ref="C1090" ca="1">INDEX(Cidades!$B$2:$B$307, RANDBETWEEN(1,300))</f>
        <v xml:space="preserve">BALNEARIO CAMBORIU </v>
      </c>
      <c r="D1090" s="218">
        <f t="shared" ca="1" si="48"/>
        <v>216</v>
      </c>
      <c r="E1090" s="32" t="str">
        <f t="shared" ca="1" si="49"/>
        <v>João</v>
      </c>
      <c r="F1090" s="32"/>
      <c r="G1090" s="32"/>
      <c r="H1090" s="32" t="str">
        <f t="shared" ca="1" si="50"/>
        <v>PowerLine</v>
      </c>
      <c r="I1090" s="32"/>
      <c r="J1090" s="125">
        <v>1669</v>
      </c>
      <c r="K1090" s="32">
        <v>7</v>
      </c>
      <c r="L1090" s="180">
        <v>45474</v>
      </c>
    </row>
    <row r="1091" spans="2:12" x14ac:dyDescent="0.3">
      <c r="B1091" s="182" t="str">
        <f ca="1">IF(ISNA(VLOOKUP(C1091,Cidades!$B$2:$C$306,2,FALSE))= TRUE,"Outros",VLOOKUP(C1091,Cidades!$B$2:$C$306,2,FALSE))</f>
        <v>REGIÃO GF - NOVA TRENTO</v>
      </c>
      <c r="C1091" s="32" t="str" cm="1">
        <f t="array" aca="1" ref="C1091" ca="1">INDEX(Cidades!$B$2:$B$307, RANDBETWEEN(1,300))</f>
        <v xml:space="preserve">NOVA TRENTO </v>
      </c>
      <c r="D1091" s="218">
        <f t="shared" ca="1" si="48"/>
        <v>357</v>
      </c>
      <c r="E1091" s="32" t="str">
        <f t="shared" ca="1" si="49"/>
        <v>Vanessa</v>
      </c>
      <c r="F1091" s="32"/>
      <c r="G1091" s="32"/>
      <c r="H1091" s="32" t="str">
        <f t="shared" ca="1" si="50"/>
        <v>FlexiTech</v>
      </c>
      <c r="I1091" s="32"/>
      <c r="J1091" s="125">
        <v>1669</v>
      </c>
      <c r="K1091" s="32">
        <v>7</v>
      </c>
      <c r="L1091" s="180">
        <v>45474</v>
      </c>
    </row>
    <row r="1092" spans="2:12" x14ac:dyDescent="0.3">
      <c r="B1092" s="182" t="str">
        <f ca="1">IF(ISNA(VLOOKUP(C1092,Cidades!$B$2:$C$306,2,FALSE))= TRUE,"Outros",VLOOKUP(C1092,Cidades!$B$2:$C$306,2,FALSE))</f>
        <v>REGIÃO XANXERE</v>
      </c>
      <c r="C1092" s="32" t="str" cm="1">
        <f t="array" aca="1" ref="C1092" ca="1">INDEX(Cidades!$B$2:$B$307, RANDBETWEEN(1,300))</f>
        <v xml:space="preserve">ENTRE RIOS </v>
      </c>
      <c r="D1092" s="218">
        <f t="shared" ref="D1092:D1155" ca="1" si="51">RANDBETWEEN(149.9,459.9)</f>
        <v>458</v>
      </c>
      <c r="E1092" s="32" t="str">
        <f t="shared" ref="E1092:E1155" ca="1" si="52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Fernanda</v>
      </c>
      <c r="F1092" s="32"/>
      <c r="G1092" s="32"/>
      <c r="H1092" s="32" t="str">
        <f t="shared" ref="H1092:H1155" ca="1" si="53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CloudWorks</v>
      </c>
      <c r="I1092" s="32"/>
      <c r="J1092" s="125">
        <v>1669</v>
      </c>
      <c r="K1092" s="32">
        <v>7</v>
      </c>
      <c r="L1092" s="180">
        <v>45474</v>
      </c>
    </row>
    <row r="1093" spans="2:12" x14ac:dyDescent="0.3">
      <c r="B1093" s="182" t="str">
        <f ca="1">IF(ISNA(VLOOKUP(C1093,Cidades!$B$2:$C$306,2,FALSE))= TRUE,"Outros",VLOOKUP(C1093,Cidades!$B$2:$C$306,2,FALSE))</f>
        <v>REGIÃO BNU - BLUMENAU</v>
      </c>
      <c r="C1093" s="32" t="str" cm="1">
        <f t="array" aca="1" ref="C1093" ca="1">INDEX(Cidades!$B$2:$B$307, RANDBETWEEN(1,300))</f>
        <v xml:space="preserve">BLUMENAU </v>
      </c>
      <c r="D1093" s="218">
        <f t="shared" ca="1" si="51"/>
        <v>419</v>
      </c>
      <c r="E1093" s="32" t="str">
        <f t="shared" ca="1" si="52"/>
        <v>Pedro</v>
      </c>
      <c r="F1093" s="32"/>
      <c r="G1093" s="32"/>
      <c r="H1093" s="32" t="str">
        <f t="shared" ca="1" si="53"/>
        <v>CloudWorks</v>
      </c>
      <c r="I1093" s="32"/>
      <c r="J1093" s="125">
        <v>1669</v>
      </c>
      <c r="K1093" s="32">
        <v>7</v>
      </c>
      <c r="L1093" s="180">
        <v>45474</v>
      </c>
    </row>
    <row r="1094" spans="2:12" x14ac:dyDescent="0.3">
      <c r="B1094" s="182" t="str">
        <f ca="1">IF(ISNA(VLOOKUP(C1094,Cidades!$B$2:$C$306,2,FALSE))= TRUE,"Outros",VLOOKUP(C1094,Cidades!$B$2:$C$306,2,FALSE))</f>
        <v>REGIÃO SMO</v>
      </c>
      <c r="C1094" s="32" t="str" cm="1">
        <f t="array" aca="1" ref="C1094" ca="1">INDEX(Cidades!$B$2:$B$307, RANDBETWEEN(1,300))</f>
        <v xml:space="preserve">PRINCESA </v>
      </c>
      <c r="D1094" s="218">
        <f t="shared" ca="1" si="51"/>
        <v>349</v>
      </c>
      <c r="E1094" s="32" t="str">
        <f t="shared" ca="1" si="52"/>
        <v>Rafael</v>
      </c>
      <c r="F1094" s="32"/>
      <c r="G1094" s="32"/>
      <c r="H1094" s="32" t="str">
        <f t="shared" ca="1" si="53"/>
        <v>FlexiTech</v>
      </c>
      <c r="I1094" s="32"/>
      <c r="J1094" s="125">
        <v>1669</v>
      </c>
      <c r="K1094" s="32">
        <v>7</v>
      </c>
      <c r="L1094" s="180">
        <v>45474</v>
      </c>
    </row>
    <row r="1095" spans="2:12" x14ac:dyDescent="0.3">
      <c r="B1095" s="182" t="str">
        <f ca="1">IF(ISNA(VLOOKUP(C1095,Cidades!$B$2:$C$306,2,FALSE))= TRUE,"Outros",VLOOKUP(C1095,Cidades!$B$2:$C$306,2,FALSE))</f>
        <v>REGIÃO JOACABA</v>
      </c>
      <c r="C1095" s="32" t="str" cm="1">
        <f t="array" aca="1" ref="C1095" ca="1">INDEX(Cidades!$B$2:$B$307, RANDBETWEEN(1,300))</f>
        <v xml:space="preserve">CAPINZAL </v>
      </c>
      <c r="D1095" s="218">
        <f t="shared" ca="1" si="51"/>
        <v>278</v>
      </c>
      <c r="E1095" s="32" t="str">
        <f t="shared" ca="1" si="52"/>
        <v>Marcos</v>
      </c>
      <c r="F1095" s="32"/>
      <c r="G1095" s="32"/>
      <c r="H1095" s="32" t="str">
        <f t="shared" ca="1" si="53"/>
        <v>MegaSystems</v>
      </c>
      <c r="I1095" s="32"/>
      <c r="J1095" s="125">
        <v>1669</v>
      </c>
      <c r="K1095" s="32">
        <v>7</v>
      </c>
      <c r="L1095" s="180">
        <v>45474</v>
      </c>
    </row>
    <row r="1096" spans="2:12" x14ac:dyDescent="0.3">
      <c r="B1096" s="182" t="str">
        <f ca="1">IF(ISNA(VLOOKUP(C1096,Cidades!$B$2:$C$306,2,FALSE))= TRUE,"Outros",VLOOKUP(C1096,Cidades!$B$2:$C$306,2,FALSE))</f>
        <v>REGIÃO CACADOR</v>
      </c>
      <c r="C1096" s="32" t="str" cm="1">
        <f t="array" aca="1" ref="C1096" ca="1">INDEX(Cidades!$B$2:$B$307, RANDBETWEEN(1,300))</f>
        <v xml:space="preserve">CACADOR </v>
      </c>
      <c r="D1096" s="218">
        <f t="shared" ca="1" si="51"/>
        <v>332</v>
      </c>
      <c r="E1096" s="32" t="str">
        <f t="shared" ca="1" si="52"/>
        <v>Felipe</v>
      </c>
      <c r="F1096" s="32"/>
      <c r="G1096" s="32"/>
      <c r="H1096" s="32" t="str">
        <f t="shared" ca="1" si="53"/>
        <v>InfoPlus</v>
      </c>
      <c r="I1096" s="32"/>
      <c r="J1096" s="125">
        <v>1669</v>
      </c>
      <c r="K1096" s="32">
        <v>7</v>
      </c>
      <c r="L1096" s="180">
        <v>45474</v>
      </c>
    </row>
    <row r="1097" spans="2:12" x14ac:dyDescent="0.3">
      <c r="B1097" s="182" t="str">
        <f ca="1">IF(ISNA(VLOOKUP(C1097,Cidades!$B$2:$C$306,2,FALSE))= TRUE,"Outros",VLOOKUP(C1097,Cidades!$B$2:$C$306,2,FALSE))</f>
        <v>REGIÃO CONCORDIA</v>
      </c>
      <c r="C1097" s="32" t="str" cm="1">
        <f t="array" aca="1" ref="C1097" ca="1">INDEX(Cidades!$B$2:$B$307, RANDBETWEEN(1,300))</f>
        <v xml:space="preserve">SEARA </v>
      </c>
      <c r="D1097" s="218">
        <f t="shared" ca="1" si="51"/>
        <v>340</v>
      </c>
      <c r="E1097" s="32" t="str">
        <f t="shared" ca="1" si="52"/>
        <v>Leonardo</v>
      </c>
      <c r="F1097" s="32"/>
      <c r="G1097" s="32"/>
      <c r="H1097" s="32" t="str">
        <f t="shared" ca="1" si="53"/>
        <v>PowerLine</v>
      </c>
      <c r="I1097" s="32"/>
      <c r="J1097" s="125">
        <v>1669</v>
      </c>
      <c r="K1097" s="32">
        <v>7</v>
      </c>
      <c r="L1097" s="180">
        <v>45474</v>
      </c>
    </row>
    <row r="1098" spans="2:12" x14ac:dyDescent="0.3">
      <c r="B1098" s="182" t="str">
        <f ca="1">IF(ISNA(VLOOKUP(C1098,Cidades!$B$2:$C$306,2,FALSE))= TRUE,"Outros",VLOOKUP(C1098,Cidades!$B$2:$C$306,2,FALSE))</f>
        <v>REGIÃO SESCON SUL - BALNEARIO GAIVOTA</v>
      </c>
      <c r="C1098" s="32" t="str" cm="1">
        <f t="array" aca="1" ref="C1098" ca="1">INDEX(Cidades!$B$2:$B$307, RANDBETWEEN(1,300))</f>
        <v xml:space="preserve">BALNEARIO GAIVOTA </v>
      </c>
      <c r="D1098" s="218">
        <f t="shared" ca="1" si="51"/>
        <v>366</v>
      </c>
      <c r="E1098" s="32" t="str">
        <f t="shared" ca="1" si="52"/>
        <v>Camila</v>
      </c>
      <c r="F1098" s="32"/>
      <c r="G1098" s="32"/>
      <c r="H1098" s="32" t="str">
        <f t="shared" ca="1" si="53"/>
        <v>OpenFuture</v>
      </c>
      <c r="I1098" s="32"/>
      <c r="J1098" s="125">
        <v>1669</v>
      </c>
      <c r="K1098" s="32">
        <v>7</v>
      </c>
      <c r="L1098" s="180">
        <v>45474</v>
      </c>
    </row>
    <row r="1099" spans="2:12" x14ac:dyDescent="0.3">
      <c r="B1099" s="182" t="str">
        <f ca="1">IF(ISNA(VLOOKUP(C1099,Cidades!$B$2:$C$306,2,FALSE))= TRUE,"Outros",VLOOKUP(C1099,Cidades!$B$2:$C$306,2,FALSE))</f>
        <v>REGIÃO LAGES</v>
      </c>
      <c r="C1099" s="32" t="str" cm="1">
        <f t="array" aca="1" ref="C1099" ca="1">INDEX(Cidades!$B$2:$B$307, RANDBETWEEN(1,300))</f>
        <v xml:space="preserve">BOM RETIRO </v>
      </c>
      <c r="D1099" s="218">
        <f t="shared" ca="1" si="51"/>
        <v>259</v>
      </c>
      <c r="E1099" s="32" t="str">
        <f t="shared" ca="1" si="52"/>
        <v>Leonardo</v>
      </c>
      <c r="F1099" s="32"/>
      <c r="G1099" s="32"/>
      <c r="H1099" s="32" t="str">
        <f t="shared" ca="1" si="53"/>
        <v>PowerLine</v>
      </c>
      <c r="I1099" s="32"/>
      <c r="J1099" s="125">
        <v>1669</v>
      </c>
      <c r="K1099" s="32">
        <v>7</v>
      </c>
      <c r="L1099" s="180">
        <v>45474</v>
      </c>
    </row>
    <row r="1100" spans="2:12" x14ac:dyDescent="0.3">
      <c r="B1100" s="182" t="str">
        <f ca="1">IF(ISNA(VLOOKUP(C1100,Cidades!$B$2:$C$306,2,FALSE))= TRUE,"Outros",VLOOKUP(C1100,Cidades!$B$2:$C$306,2,FALSE))</f>
        <v>REGIÃO BNU - POMERODE</v>
      </c>
      <c r="C1100" s="32" t="str" cm="1">
        <f t="array" aca="1" ref="C1100" ca="1">INDEX(Cidades!$B$2:$B$307, RANDBETWEEN(1,300))</f>
        <v xml:space="preserve">POMERODE </v>
      </c>
      <c r="D1100" s="218">
        <f t="shared" ca="1" si="51"/>
        <v>397</v>
      </c>
      <c r="E1100" s="32" t="str">
        <f t="shared" ca="1" si="52"/>
        <v>Marcos</v>
      </c>
      <c r="F1100" s="32"/>
      <c r="G1100" s="32"/>
      <c r="H1100" s="32" t="str">
        <f t="shared" ca="1" si="53"/>
        <v>SkySolutions</v>
      </c>
      <c r="I1100" s="32"/>
      <c r="J1100" s="125">
        <v>1669</v>
      </c>
      <c r="K1100" s="32">
        <v>7</v>
      </c>
      <c r="L1100" s="180">
        <v>45474</v>
      </c>
    </row>
    <row r="1101" spans="2:12" x14ac:dyDescent="0.3">
      <c r="B1101" s="182" t="str">
        <f ca="1">IF(ISNA(VLOOKUP(C1101,Cidades!$B$2:$C$306,2,FALSE))= TRUE,"Outros",VLOOKUP(C1101,Cidades!$B$2:$C$306,2,FALSE))</f>
        <v>REGIÃO CANOINHAS</v>
      </c>
      <c r="C1101" s="32" t="str" cm="1">
        <f t="array" aca="1" ref="C1101" ca="1">INDEX(Cidades!$B$2:$B$307, RANDBETWEEN(1,300))</f>
        <v xml:space="preserve">CANOINHAS </v>
      </c>
      <c r="D1101" s="218">
        <f t="shared" ca="1" si="51"/>
        <v>438</v>
      </c>
      <c r="E1101" s="32" t="str">
        <f t="shared" ca="1" si="52"/>
        <v>Leonardo</v>
      </c>
      <c r="F1101" s="32"/>
      <c r="G1101" s="32"/>
      <c r="H1101" s="32" t="str">
        <f t="shared" ca="1" si="53"/>
        <v>MegaSystems</v>
      </c>
      <c r="I1101" s="32"/>
      <c r="J1101" s="125">
        <v>1669</v>
      </c>
      <c r="K1101" s="32">
        <v>7</v>
      </c>
      <c r="L1101" s="180">
        <v>45474</v>
      </c>
    </row>
    <row r="1102" spans="2:12" x14ac:dyDescent="0.3">
      <c r="B1102" s="182" t="str">
        <f ca="1">IF(ISNA(VLOOKUP(C1102,Cidades!$B$2:$C$306,2,FALSE))= TRUE,"Outros",VLOOKUP(C1102,Cidades!$B$2:$C$306,2,FALSE))</f>
        <v>REGIÃO GF - SAO JOSE</v>
      </c>
      <c r="C1102" s="32" t="str" cm="1">
        <f t="array" aca="1" ref="C1102" ca="1">INDEX(Cidades!$B$2:$B$307, RANDBETWEEN(1,300))</f>
        <v xml:space="preserve">SAO JOSE </v>
      </c>
      <c r="D1102" s="218">
        <f t="shared" ca="1" si="51"/>
        <v>242</v>
      </c>
      <c r="E1102" s="32" t="str">
        <f t="shared" ca="1" si="52"/>
        <v>Pedro</v>
      </c>
      <c r="F1102" s="32"/>
      <c r="G1102" s="32"/>
      <c r="H1102" s="32" t="str">
        <f t="shared" ca="1" si="53"/>
        <v>ClearVision</v>
      </c>
      <c r="I1102" s="32"/>
      <c r="J1102" s="125">
        <v>1669</v>
      </c>
      <c r="K1102" s="32">
        <v>7</v>
      </c>
      <c r="L1102" s="180">
        <v>45474</v>
      </c>
    </row>
    <row r="1103" spans="2:12" x14ac:dyDescent="0.3">
      <c r="B1103" s="182" t="str">
        <f ca="1">IF(ISNA(VLOOKUP(C1103,Cidades!$B$2:$C$306,2,FALSE))= TRUE,"Outros",VLOOKUP(C1103,Cidades!$B$2:$C$306,2,FALSE))</f>
        <v>REGIÃO CACADOR</v>
      </c>
      <c r="C1103" s="32" t="str" cm="1">
        <f t="array" aca="1" ref="C1103" ca="1">INDEX(Cidades!$B$2:$B$307, RANDBETWEEN(1,300))</f>
        <v xml:space="preserve">CALMON </v>
      </c>
      <c r="D1103" s="218">
        <f t="shared" ca="1" si="51"/>
        <v>233</v>
      </c>
      <c r="E1103" s="32" t="str">
        <f t="shared" ca="1" si="52"/>
        <v>Carla</v>
      </c>
      <c r="F1103" s="32"/>
      <c r="G1103" s="32"/>
      <c r="H1103" s="32" t="str">
        <f t="shared" ca="1" si="53"/>
        <v>PowerLine</v>
      </c>
      <c r="I1103" s="32"/>
      <c r="J1103" s="125">
        <v>1669</v>
      </c>
      <c r="K1103" s="32">
        <v>7</v>
      </c>
      <c r="L1103" s="180">
        <v>45474</v>
      </c>
    </row>
    <row r="1104" spans="2:12" x14ac:dyDescent="0.3">
      <c r="B1104" s="182" t="str">
        <f ca="1">IF(ISNA(VLOOKUP(C1104,Cidades!$B$2:$C$306,2,FALSE))= TRUE,"Outros",VLOOKUP(C1104,Cidades!$B$2:$C$306,2,FALSE))</f>
        <v>REGIÃO BALNEARIO CAMBORIU</v>
      </c>
      <c r="C1104" s="32" t="str" cm="1">
        <f t="array" aca="1" ref="C1104" ca="1">INDEX(Cidades!$B$2:$B$307, RANDBETWEEN(1,300))</f>
        <v xml:space="preserve">PORTO BELO </v>
      </c>
      <c r="D1104" s="218">
        <f t="shared" ca="1" si="51"/>
        <v>192</v>
      </c>
      <c r="E1104" s="32" t="str">
        <f t="shared" ca="1" si="52"/>
        <v>Maria</v>
      </c>
      <c r="F1104" s="32"/>
      <c r="G1104" s="32"/>
      <c r="H1104" s="32" t="str">
        <f t="shared" ca="1" si="53"/>
        <v>BlueWave</v>
      </c>
      <c r="I1104" s="32"/>
      <c r="J1104" s="125">
        <v>1669</v>
      </c>
      <c r="K1104" s="32">
        <v>7</v>
      </c>
      <c r="L1104" s="180">
        <v>45474</v>
      </c>
    </row>
    <row r="1105" spans="2:12" x14ac:dyDescent="0.3">
      <c r="B1105" s="182" t="str">
        <f ca="1">IF(ISNA(VLOOKUP(C1105,Cidades!$B$2:$C$306,2,FALSE))= TRUE,"Outros",VLOOKUP(C1105,Cidades!$B$2:$C$306,2,FALSE))</f>
        <v>REGIÃO CHAPECO</v>
      </c>
      <c r="C1105" s="32" t="str" cm="1">
        <f t="array" aca="1" ref="C1105" ca="1">INDEX(Cidades!$B$2:$B$307, RANDBETWEEN(1,300))</f>
        <v xml:space="preserve">IRACEMINHA </v>
      </c>
      <c r="D1105" s="218">
        <f t="shared" ca="1" si="51"/>
        <v>445</v>
      </c>
      <c r="E1105" s="32" t="str">
        <f t="shared" ca="1" si="52"/>
        <v>Sofia</v>
      </c>
      <c r="F1105" s="32"/>
      <c r="G1105" s="32"/>
      <c r="H1105" s="32" t="str">
        <f t="shared" ca="1" si="53"/>
        <v>InovaCorp</v>
      </c>
      <c r="I1105" s="32"/>
      <c r="J1105" s="125">
        <v>1669</v>
      </c>
      <c r="K1105" s="32">
        <v>7</v>
      </c>
      <c r="L1105" s="180">
        <v>45474</v>
      </c>
    </row>
    <row r="1106" spans="2:12" x14ac:dyDescent="0.3">
      <c r="B1106" s="182" t="str">
        <f ca="1">IF(ISNA(VLOOKUP(C1106,Cidades!$B$2:$C$306,2,FALSE))= TRUE,"Outros",VLOOKUP(C1106,Cidades!$B$2:$C$306,2,FALSE))</f>
        <v>REGIÃO BNU - TIMBO</v>
      </c>
      <c r="C1106" s="32" t="str" cm="1">
        <f t="array" aca="1" ref="C1106" ca="1">INDEX(Cidades!$B$2:$B$307, RANDBETWEEN(1,300))</f>
        <v xml:space="preserve">TIMBO </v>
      </c>
      <c r="D1106" s="218">
        <f t="shared" ca="1" si="51"/>
        <v>453</v>
      </c>
      <c r="E1106" s="32" t="str">
        <f t="shared" ca="1" si="52"/>
        <v>Fernanda</v>
      </c>
      <c r="F1106" s="32"/>
      <c r="G1106" s="32"/>
      <c r="H1106" s="32" t="str">
        <f t="shared" ca="1" si="53"/>
        <v>SmartLink</v>
      </c>
      <c r="I1106" s="32"/>
      <c r="J1106" s="125">
        <v>1669</v>
      </c>
      <c r="K1106" s="32">
        <v>7</v>
      </c>
      <c r="L1106" s="180">
        <v>45474</v>
      </c>
    </row>
    <row r="1107" spans="2:12" x14ac:dyDescent="0.3">
      <c r="B1107" s="182" t="str">
        <f ca="1">IF(ISNA(VLOOKUP(C1107,Cidades!$B$2:$C$306,2,FALSE))= TRUE,"Outros",VLOOKUP(C1107,Cidades!$B$2:$C$306,2,FALSE))</f>
        <v>REGIÃO GF - PAULO LOPES</v>
      </c>
      <c r="C1107" s="32" t="str" cm="1">
        <f t="array" aca="1" ref="C1107" ca="1">INDEX(Cidades!$B$2:$B$307, RANDBETWEEN(1,300))</f>
        <v xml:space="preserve">PAULO LOPES </v>
      </c>
      <c r="D1107" s="218">
        <f t="shared" ca="1" si="51"/>
        <v>412</v>
      </c>
      <c r="E1107" s="32" t="str">
        <f t="shared" ca="1" si="52"/>
        <v>Maria</v>
      </c>
      <c r="F1107" s="32"/>
      <c r="G1107" s="32"/>
      <c r="H1107" s="32" t="str">
        <f t="shared" ca="1" si="53"/>
        <v>LifeCorp</v>
      </c>
      <c r="I1107" s="32"/>
      <c r="J1107" s="125">
        <v>1669</v>
      </c>
      <c r="K1107" s="32">
        <v>7</v>
      </c>
      <c r="L1107" s="180">
        <v>45474</v>
      </c>
    </row>
    <row r="1108" spans="2:12" x14ac:dyDescent="0.3">
      <c r="B1108" s="182" t="str">
        <f ca="1">IF(ISNA(VLOOKUP(C1108,Cidades!$B$2:$C$306,2,FALSE))= TRUE,"Outros",VLOOKUP(C1108,Cidades!$B$2:$C$306,2,FALSE))</f>
        <v>REGIÃO BNU - BENEDITO NOVO</v>
      </c>
      <c r="C1108" s="32" t="str" cm="1">
        <f t="array" aca="1" ref="C1108" ca="1">INDEX(Cidades!$B$2:$B$307, RANDBETWEEN(1,300))</f>
        <v xml:space="preserve">BENEDITO NOVO </v>
      </c>
      <c r="D1108" s="218">
        <f t="shared" ca="1" si="51"/>
        <v>417</v>
      </c>
      <c r="E1108" s="32" t="str">
        <f t="shared" ca="1" si="52"/>
        <v>Carla</v>
      </c>
      <c r="F1108" s="32"/>
      <c r="G1108" s="32"/>
      <c r="H1108" s="32" t="str">
        <f t="shared" ca="1" si="53"/>
        <v>LifeCorp</v>
      </c>
      <c r="I1108" s="32"/>
      <c r="J1108" s="125">
        <v>1669</v>
      </c>
      <c r="K1108" s="32">
        <v>7</v>
      </c>
      <c r="L1108" s="180">
        <v>45474</v>
      </c>
    </row>
    <row r="1109" spans="2:12" x14ac:dyDescent="0.3">
      <c r="B1109" s="182" t="str">
        <f ca="1">IF(ISNA(VLOOKUP(C1109,Cidades!$B$2:$C$306,2,FALSE))= TRUE,"Outros",VLOOKUP(C1109,Cidades!$B$2:$C$306,2,FALSE))</f>
        <v>REGIÃO SMO</v>
      </c>
      <c r="C1109" s="32" t="str" cm="1">
        <f t="array" aca="1" ref="C1109" ca="1">INDEX(Cidades!$B$2:$B$307, RANDBETWEEN(1,300))</f>
        <v xml:space="preserve">GUARACIABA </v>
      </c>
      <c r="D1109" s="218">
        <f t="shared" ca="1" si="51"/>
        <v>327</v>
      </c>
      <c r="E1109" s="32" t="str">
        <f t="shared" ca="1" si="52"/>
        <v>Gabriela</v>
      </c>
      <c r="F1109" s="32"/>
      <c r="G1109" s="32"/>
      <c r="H1109" s="32" t="str">
        <f t="shared" ca="1" si="53"/>
        <v>BlueWave</v>
      </c>
      <c r="I1109" s="32"/>
      <c r="J1109" s="125">
        <v>1669</v>
      </c>
      <c r="K1109" s="32">
        <v>7</v>
      </c>
      <c r="L1109" s="180">
        <v>45474</v>
      </c>
    </row>
    <row r="1110" spans="2:12" x14ac:dyDescent="0.3">
      <c r="B1110" s="182" t="str">
        <f ca="1">IF(ISNA(VLOOKUP(C1110,Cidades!$B$2:$C$306,2,FALSE))= TRUE,"Outros",VLOOKUP(C1110,Cidades!$B$2:$C$306,2,FALSE))</f>
        <v>REGIÃO JOINVILLE</v>
      </c>
      <c r="C1110" s="32" t="str" cm="1">
        <f t="array" aca="1" ref="C1110" ca="1">INDEX(Cidades!$B$2:$B$307, RANDBETWEEN(1,300))</f>
        <v xml:space="preserve">JOINVILLE </v>
      </c>
      <c r="D1110" s="218">
        <f t="shared" ca="1" si="51"/>
        <v>408</v>
      </c>
      <c r="E1110" s="32" t="str">
        <f t="shared" ca="1" si="52"/>
        <v>Larissa</v>
      </c>
      <c r="F1110" s="32"/>
      <c r="G1110" s="32"/>
      <c r="H1110" s="32" t="str">
        <f t="shared" ca="1" si="53"/>
        <v>NewAge</v>
      </c>
      <c r="I1110" s="32"/>
      <c r="J1110" s="125">
        <v>1669</v>
      </c>
      <c r="K1110" s="32">
        <v>7</v>
      </c>
      <c r="L1110" s="180">
        <v>45474</v>
      </c>
    </row>
    <row r="1111" spans="2:12" x14ac:dyDescent="0.3">
      <c r="B1111" s="182" t="str">
        <f ca="1">IF(ISNA(VLOOKUP(C1111,Cidades!$B$2:$C$306,2,FALSE))= TRUE,"Outros",VLOOKUP(C1111,Cidades!$B$2:$C$306,2,FALSE))</f>
        <v>REGIÃO VIDEIRA</v>
      </c>
      <c r="C1111" s="32" t="str" cm="1">
        <f t="array" aca="1" ref="C1111" ca="1">INDEX(Cidades!$B$2:$B$307, RANDBETWEEN(1,300))</f>
        <v xml:space="preserve">IBIAM </v>
      </c>
      <c r="D1111" s="218">
        <f t="shared" ca="1" si="51"/>
        <v>409</v>
      </c>
      <c r="E1111" s="32" t="str">
        <f t="shared" ca="1" si="52"/>
        <v>Ana</v>
      </c>
      <c r="F1111" s="32"/>
      <c r="G1111" s="32"/>
      <c r="H1111" s="32" t="str">
        <f t="shared" ca="1" si="53"/>
        <v>ClearVision</v>
      </c>
      <c r="I1111" s="32"/>
      <c r="J1111" s="125">
        <v>1669</v>
      </c>
      <c r="K1111" s="32">
        <v>7</v>
      </c>
      <c r="L1111" s="180">
        <v>45474</v>
      </c>
    </row>
    <row r="1112" spans="2:12" x14ac:dyDescent="0.3">
      <c r="B1112" s="182" t="str">
        <f ca="1">IF(ISNA(VLOOKUP(C1112,Cidades!$B$2:$C$306,2,FALSE))= TRUE,"Outros",VLOOKUP(C1112,Cidades!$B$2:$C$306,2,FALSE))</f>
        <v xml:space="preserve">REGIÃO CURITIBANOS </v>
      </c>
      <c r="C1112" s="32" t="str" cm="1">
        <f t="array" aca="1" ref="C1112" ca="1">INDEX(Cidades!$B$2:$B$307, RANDBETWEEN(1,300))</f>
        <v xml:space="preserve">FREI ROGERIO </v>
      </c>
      <c r="D1112" s="218">
        <f t="shared" ca="1" si="51"/>
        <v>443</v>
      </c>
      <c r="E1112" s="32" t="str">
        <f t="shared" ca="1" si="52"/>
        <v>Sofia</v>
      </c>
      <c r="F1112" s="32"/>
      <c r="G1112" s="32"/>
      <c r="H1112" s="32" t="str">
        <f t="shared" ca="1" si="53"/>
        <v>NewAge</v>
      </c>
      <c r="I1112" s="32"/>
      <c r="J1112" s="125">
        <v>1669</v>
      </c>
      <c r="K1112" s="32">
        <v>7</v>
      </c>
      <c r="L1112" s="180">
        <v>45474</v>
      </c>
    </row>
    <row r="1113" spans="2:12" x14ac:dyDescent="0.3">
      <c r="B1113" s="182" t="str">
        <f ca="1">IF(ISNA(VLOOKUP(C1113,Cidades!$B$2:$C$306,2,FALSE))= TRUE,"Outros",VLOOKUP(C1113,Cidades!$B$2:$C$306,2,FALSE))</f>
        <v xml:space="preserve">REGIÃO ITAJAI </v>
      </c>
      <c r="C1113" s="32" t="str" cm="1">
        <f t="array" aca="1" ref="C1113" ca="1">INDEX(Cidades!$B$2:$B$307, RANDBETWEEN(1,300))</f>
        <v xml:space="preserve">ITAJAI </v>
      </c>
      <c r="D1113" s="218">
        <f t="shared" ca="1" si="51"/>
        <v>403</v>
      </c>
      <c r="E1113" s="32" t="str">
        <f t="shared" ca="1" si="52"/>
        <v>Ricardo</v>
      </c>
      <c r="F1113" s="32"/>
      <c r="G1113" s="32"/>
      <c r="H1113" s="32" t="str">
        <f t="shared" ca="1" si="53"/>
        <v>CloudWorks</v>
      </c>
      <c r="I1113" s="32"/>
      <c r="J1113" s="125">
        <v>1669</v>
      </c>
      <c r="K1113" s="32">
        <v>7</v>
      </c>
      <c r="L1113" s="180">
        <v>45474</v>
      </c>
    </row>
    <row r="1114" spans="2:12" x14ac:dyDescent="0.3">
      <c r="B1114" s="182" t="str">
        <f ca="1">IF(ISNA(VLOOKUP(C1114,Cidades!$B$2:$C$306,2,FALSE))= TRUE,"Outros",VLOOKUP(C1114,Cidades!$B$2:$C$306,2,FALSE))</f>
        <v>REGIÃO GF - FLORIANÓPOLIS</v>
      </c>
      <c r="C1114" s="32" t="str" cm="1">
        <f t="array" aca="1" ref="C1114" ca="1">INDEX(Cidades!$B$2:$B$307, RANDBETWEEN(1,300))</f>
        <v xml:space="preserve">FLORIANOPOLIS </v>
      </c>
      <c r="D1114" s="218">
        <f t="shared" ca="1" si="51"/>
        <v>170</v>
      </c>
      <c r="E1114" s="32" t="str">
        <f t="shared" ca="1" si="52"/>
        <v>Felipe</v>
      </c>
      <c r="F1114" s="32"/>
      <c r="G1114" s="32"/>
      <c r="H1114" s="32" t="str">
        <f t="shared" ca="1" si="53"/>
        <v>BlueWave</v>
      </c>
      <c r="I1114" s="32"/>
      <c r="J1114" s="125">
        <v>1669</v>
      </c>
      <c r="K1114" s="32">
        <v>7</v>
      </c>
      <c r="L1114" s="180">
        <v>45474</v>
      </c>
    </row>
    <row r="1115" spans="2:12" x14ac:dyDescent="0.3">
      <c r="B1115" s="182" t="str">
        <f ca="1">IF(ISNA(VLOOKUP(C1115,Cidades!$B$2:$C$306,2,FALSE))= TRUE,"Outros",VLOOKUP(C1115,Cidades!$B$2:$C$306,2,FALSE))</f>
        <v xml:space="preserve">REGIÃO SAO BENTO DO SUL </v>
      </c>
      <c r="C1115" s="32" t="str" cm="1">
        <f t="array" aca="1" ref="C1115" ca="1">INDEX(Cidades!$B$2:$B$307, RANDBETWEEN(1,300))</f>
        <v xml:space="preserve">SAO BENTO DO SUL </v>
      </c>
      <c r="D1115" s="218">
        <f t="shared" ca="1" si="51"/>
        <v>216</v>
      </c>
      <c r="E1115" s="32" t="str">
        <f t="shared" ca="1" si="52"/>
        <v>Juliana</v>
      </c>
      <c r="F1115" s="32"/>
      <c r="G1115" s="32"/>
      <c r="H1115" s="32" t="str">
        <f t="shared" ca="1" si="53"/>
        <v>ClearVision</v>
      </c>
      <c r="I1115" s="32"/>
      <c r="J1115" s="125">
        <v>1669</v>
      </c>
      <c r="K1115" s="32">
        <v>7</v>
      </c>
      <c r="L1115" s="180">
        <v>45474</v>
      </c>
    </row>
    <row r="1116" spans="2:12" x14ac:dyDescent="0.3">
      <c r="B1116" s="182" t="str">
        <f ca="1">IF(ISNA(VLOOKUP(C1116,Cidades!$B$2:$C$306,2,FALSE))= TRUE,"Outros",VLOOKUP(C1116,Cidades!$B$2:$C$306,2,FALSE))</f>
        <v>REGIÃO GF - SAO JOSE</v>
      </c>
      <c r="C1116" s="32" t="str" cm="1">
        <f t="array" aca="1" ref="C1116" ca="1">INDEX(Cidades!$B$2:$B$307, RANDBETWEEN(1,300))</f>
        <v xml:space="preserve">SAO JOSE </v>
      </c>
      <c r="D1116" s="218">
        <f t="shared" ca="1" si="51"/>
        <v>319</v>
      </c>
      <c r="E1116" s="32" t="str">
        <f t="shared" ca="1" si="52"/>
        <v>Camila</v>
      </c>
      <c r="F1116" s="32"/>
      <c r="G1116" s="32"/>
      <c r="H1116" s="32" t="str">
        <f t="shared" ca="1" si="53"/>
        <v>SkySolutions</v>
      </c>
      <c r="I1116" s="32"/>
      <c r="J1116" s="125">
        <v>1669</v>
      </c>
      <c r="K1116" s="32">
        <v>7</v>
      </c>
      <c r="L1116" s="180">
        <v>45474</v>
      </c>
    </row>
    <row r="1117" spans="2:12" x14ac:dyDescent="0.3">
      <c r="B1117" s="182" t="str">
        <f ca="1">IF(ISNA(VLOOKUP(C1117,Cidades!$B$2:$C$306,2,FALSE))= TRUE,"Outros",VLOOKUP(C1117,Cidades!$B$2:$C$306,2,FALSE))</f>
        <v>REGIÃO XANXERE</v>
      </c>
      <c r="C1117" s="32" t="str" cm="1">
        <f t="array" aca="1" ref="C1117" ca="1">INDEX(Cidades!$B$2:$B$307, RANDBETWEEN(1,300))</f>
        <v xml:space="preserve">VARGEAO </v>
      </c>
      <c r="D1117" s="218">
        <f t="shared" ca="1" si="51"/>
        <v>155</v>
      </c>
      <c r="E1117" s="32" t="str">
        <f t="shared" ca="1" si="52"/>
        <v>Marcos</v>
      </c>
      <c r="F1117" s="32"/>
      <c r="G1117" s="32"/>
      <c r="H1117" s="32" t="str">
        <f t="shared" ca="1" si="53"/>
        <v>MegaSystems</v>
      </c>
      <c r="I1117" s="32"/>
      <c r="J1117" s="125">
        <v>1669</v>
      </c>
      <c r="K1117" s="32">
        <v>7</v>
      </c>
      <c r="L1117" s="180">
        <v>45474</v>
      </c>
    </row>
    <row r="1118" spans="2:12" x14ac:dyDescent="0.3">
      <c r="B1118" s="182" t="str">
        <f ca="1">IF(ISNA(VLOOKUP(C1118,Cidades!$B$2:$C$306,2,FALSE))= TRUE,"Outros",VLOOKUP(C1118,Cidades!$B$2:$C$306,2,FALSE))</f>
        <v>REGIÃO SESCON SUL - RIO FORTUNA</v>
      </c>
      <c r="C1118" s="32" t="str" cm="1">
        <f t="array" aca="1" ref="C1118" ca="1">INDEX(Cidades!$B$2:$B$307, RANDBETWEEN(1,300))</f>
        <v xml:space="preserve">RIO FORTUNA </v>
      </c>
      <c r="D1118" s="218">
        <f t="shared" ca="1" si="51"/>
        <v>280</v>
      </c>
      <c r="E1118" s="32" t="str">
        <f t="shared" ca="1" si="52"/>
        <v>Vanessa</v>
      </c>
      <c r="F1118" s="32"/>
      <c r="G1118" s="32"/>
      <c r="H1118" s="32" t="str">
        <f t="shared" ca="1" si="53"/>
        <v>WorldConnect</v>
      </c>
      <c r="I1118" s="32"/>
      <c r="J1118" s="125">
        <v>1669</v>
      </c>
      <c r="K1118" s="32">
        <v>7</v>
      </c>
      <c r="L1118" s="180">
        <v>45474</v>
      </c>
    </row>
    <row r="1119" spans="2:12" x14ac:dyDescent="0.3">
      <c r="B1119" s="182" t="str">
        <f ca="1">IF(ISNA(VLOOKUP(C1119,Cidades!$B$2:$C$306,2,FALSE))= TRUE,"Outros",VLOOKUP(C1119,Cidades!$B$2:$C$306,2,FALSE))</f>
        <v>REGIÃO SESCON SUL - SANTA ROSA DE LIMA</v>
      </c>
      <c r="C1119" s="32" t="str" cm="1">
        <f t="array" aca="1" ref="C1119" ca="1">INDEX(Cidades!$B$2:$B$307, RANDBETWEEN(1,300))</f>
        <v xml:space="preserve">SANTA ROSA DE LIMA </v>
      </c>
      <c r="D1119" s="218">
        <f t="shared" ca="1" si="51"/>
        <v>286</v>
      </c>
      <c r="E1119" s="32" t="str">
        <f t="shared" ca="1" si="52"/>
        <v>Carolina</v>
      </c>
      <c r="F1119" s="32"/>
      <c r="G1119" s="32"/>
      <c r="H1119" s="32" t="str">
        <f t="shared" ca="1" si="53"/>
        <v>GreenPower</v>
      </c>
      <c r="I1119" s="32"/>
      <c r="J1119" s="125">
        <v>1669</v>
      </c>
      <c r="K1119" s="32">
        <v>7</v>
      </c>
      <c r="L1119" s="180">
        <v>45474</v>
      </c>
    </row>
    <row r="1120" spans="2:12" x14ac:dyDescent="0.3">
      <c r="B1120" s="182" t="str">
        <f ca="1">IF(ISNA(VLOOKUP(C1120,Cidades!$B$2:$C$306,2,FALSE))= TRUE,"Outros",VLOOKUP(C1120,Cidades!$B$2:$C$306,2,FALSE))</f>
        <v>REGIÃO CHAPECO</v>
      </c>
      <c r="C1120" s="32" t="str" cm="1">
        <f t="array" aca="1" ref="C1120" ca="1">INDEX(Cidades!$B$2:$B$307, RANDBETWEEN(1,300))</f>
        <v xml:space="preserve">SUL BRASIL </v>
      </c>
      <c r="D1120" s="218">
        <f t="shared" ca="1" si="51"/>
        <v>341</v>
      </c>
      <c r="E1120" s="32" t="str">
        <f t="shared" ca="1" si="52"/>
        <v>Camila</v>
      </c>
      <c r="F1120" s="32"/>
      <c r="G1120" s="32"/>
      <c r="H1120" s="32" t="str">
        <f t="shared" ca="1" si="53"/>
        <v>NextLevel</v>
      </c>
      <c r="I1120" s="32"/>
      <c r="J1120" s="125">
        <v>1669</v>
      </c>
      <c r="K1120" s="32">
        <v>7</v>
      </c>
      <c r="L1120" s="180">
        <v>45474</v>
      </c>
    </row>
    <row r="1121" spans="2:12" x14ac:dyDescent="0.3">
      <c r="B1121" s="182" t="str">
        <f ca="1">IF(ISNA(VLOOKUP(C1121,Cidades!$B$2:$C$306,2,FALSE))= TRUE,"Outros",VLOOKUP(C1121,Cidades!$B$2:$C$306,2,FALSE))</f>
        <v>REGIÃO JOINVILLE</v>
      </c>
      <c r="C1121" s="32" t="str" cm="1">
        <f t="array" aca="1" ref="C1121" ca="1">INDEX(Cidades!$B$2:$B$307, RANDBETWEEN(1,300))</f>
        <v xml:space="preserve">SAO FRANCISCO DO SUL </v>
      </c>
      <c r="D1121" s="218">
        <f t="shared" ca="1" si="51"/>
        <v>189</v>
      </c>
      <c r="E1121" s="32" t="str">
        <f t="shared" ca="1" si="52"/>
        <v>Rodrigo</v>
      </c>
      <c r="F1121" s="32"/>
      <c r="G1121" s="32"/>
      <c r="H1121" s="32" t="str">
        <f t="shared" ca="1" si="53"/>
        <v>BrightMind</v>
      </c>
      <c r="I1121" s="32"/>
      <c r="J1121" s="125">
        <v>1669</v>
      </c>
      <c r="K1121" s="32">
        <v>7</v>
      </c>
      <c r="L1121" s="180">
        <v>45474</v>
      </c>
    </row>
    <row r="1122" spans="2:12" x14ac:dyDescent="0.3">
      <c r="B1122" s="182" t="str">
        <f ca="1">IF(ISNA(VLOOKUP(C1122,Cidades!$B$2:$C$306,2,FALSE))= TRUE,"Outros",VLOOKUP(C1122,Cidades!$B$2:$C$306,2,FALSE))</f>
        <v>REGIÃO SESCON SUL - PRAIA GRANDE</v>
      </c>
      <c r="C1122" s="32" t="str" cm="1">
        <f t="array" aca="1" ref="C1122" ca="1">INDEX(Cidades!$B$2:$B$307, RANDBETWEEN(1,300))</f>
        <v xml:space="preserve">PRAIA GRANDE </v>
      </c>
      <c r="D1122" s="218">
        <f t="shared" ca="1" si="51"/>
        <v>350</v>
      </c>
      <c r="E1122" s="32" t="str">
        <f t="shared" ca="1" si="52"/>
        <v>Ana</v>
      </c>
      <c r="F1122" s="32"/>
      <c r="G1122" s="32"/>
      <c r="H1122" s="32" t="str">
        <f t="shared" ca="1" si="53"/>
        <v>PowerLine</v>
      </c>
      <c r="I1122" s="32"/>
      <c r="J1122" s="125">
        <v>1669</v>
      </c>
      <c r="K1122" s="32">
        <v>7</v>
      </c>
      <c r="L1122" s="180">
        <v>45474</v>
      </c>
    </row>
    <row r="1123" spans="2:12" x14ac:dyDescent="0.3">
      <c r="B1123" s="182" t="str">
        <f ca="1">IF(ISNA(VLOOKUP(C1123,Cidades!$B$2:$C$306,2,FALSE))= TRUE,"Outros",VLOOKUP(C1123,Cidades!$B$2:$C$306,2,FALSE))</f>
        <v>REGIÃO CONCORDIA</v>
      </c>
      <c r="C1123" s="32" t="str" cm="1">
        <f t="array" aca="1" ref="C1123" ca="1">INDEX(Cidades!$B$2:$B$307, RANDBETWEEN(1,300))</f>
        <v xml:space="preserve">PRESIDENTE CASTELO BRANCO </v>
      </c>
      <c r="D1123" s="218">
        <f t="shared" ca="1" si="51"/>
        <v>270</v>
      </c>
      <c r="E1123" s="32" t="str">
        <f t="shared" ca="1" si="52"/>
        <v>Gabriela</v>
      </c>
      <c r="F1123" s="32"/>
      <c r="G1123" s="32"/>
      <c r="H1123" s="32" t="str">
        <f t="shared" ca="1" si="53"/>
        <v>SecureNet</v>
      </c>
      <c r="I1123" s="32"/>
      <c r="J1123" s="125">
        <v>1669</v>
      </c>
      <c r="K1123" s="32">
        <v>7</v>
      </c>
      <c r="L1123" s="180">
        <v>45474</v>
      </c>
    </row>
    <row r="1124" spans="2:12" x14ac:dyDescent="0.3">
      <c r="B1124" s="182" t="str">
        <f ca="1">IF(ISNA(VLOOKUP(C1124,Cidades!$B$2:$C$306,2,FALSE))= TRUE,"Outros",VLOOKUP(C1124,Cidades!$B$2:$C$306,2,FALSE))</f>
        <v>REGIÃO LAGES</v>
      </c>
      <c r="C1124" s="32" t="str" cm="1">
        <f t="array" aca="1" ref="C1124" ca="1">INDEX(Cidades!$B$2:$B$307, RANDBETWEEN(1,300))</f>
        <v xml:space="preserve">SAO JOAQUIM </v>
      </c>
      <c r="D1124" s="218">
        <f t="shared" ca="1" si="51"/>
        <v>331</v>
      </c>
      <c r="E1124" s="32" t="str">
        <f t="shared" ca="1" si="52"/>
        <v>Rafael</v>
      </c>
      <c r="F1124" s="32"/>
      <c r="G1124" s="32"/>
      <c r="H1124" s="32" t="str">
        <f t="shared" ca="1" si="53"/>
        <v>UrbanGroup</v>
      </c>
      <c r="I1124" s="32"/>
      <c r="J1124" s="125">
        <v>1669</v>
      </c>
      <c r="K1124" s="32">
        <v>7</v>
      </c>
      <c r="L1124" s="180">
        <v>45474</v>
      </c>
    </row>
    <row r="1125" spans="2:12" x14ac:dyDescent="0.3">
      <c r="B1125" s="182" t="str">
        <f ca="1">IF(ISNA(VLOOKUP(C1125,Cidades!$B$2:$C$306,2,FALSE))= TRUE,"Outros",VLOOKUP(C1125,Cidades!$B$2:$C$306,2,FALSE))</f>
        <v>REGIÃO CONCORDIA</v>
      </c>
      <c r="C1125" s="32" t="str" cm="1">
        <f t="array" aca="1" ref="C1125" ca="1">INDEX(Cidades!$B$2:$B$307, RANDBETWEEN(1,300))</f>
        <v xml:space="preserve">PRESIDENTE CASTELO BRANCO </v>
      </c>
      <c r="D1125" s="218">
        <f t="shared" ca="1" si="51"/>
        <v>257</v>
      </c>
      <c r="E1125" s="32" t="str">
        <f t="shared" ca="1" si="52"/>
        <v>Gabriela</v>
      </c>
      <c r="F1125" s="32"/>
      <c r="G1125" s="32"/>
      <c r="H1125" s="32" t="str">
        <f t="shared" ca="1" si="53"/>
        <v>InovaCorp</v>
      </c>
      <c r="I1125" s="32"/>
      <c r="J1125" s="125">
        <v>1669</v>
      </c>
      <c r="K1125" s="32">
        <v>7</v>
      </c>
      <c r="L1125" s="180">
        <v>45474</v>
      </c>
    </row>
    <row r="1126" spans="2:12" x14ac:dyDescent="0.3">
      <c r="B1126" s="182" t="str">
        <f ca="1">IF(ISNA(VLOOKUP(C1126,Cidades!$B$2:$C$306,2,FALSE))= TRUE,"Outros",VLOOKUP(C1126,Cidades!$B$2:$C$306,2,FALSE))</f>
        <v>REGIÃO CONCORDIA</v>
      </c>
      <c r="C1126" s="32" t="str" cm="1">
        <f t="array" aca="1" ref="C1126" ca="1">INDEX(Cidades!$B$2:$B$307, RANDBETWEEN(1,300))</f>
        <v xml:space="preserve">ITA </v>
      </c>
      <c r="D1126" s="218">
        <f t="shared" ca="1" si="51"/>
        <v>389</v>
      </c>
      <c r="E1126" s="32" t="str">
        <f t="shared" ca="1" si="52"/>
        <v>Patrícia</v>
      </c>
      <c r="F1126" s="32"/>
      <c r="G1126" s="32"/>
      <c r="H1126" s="32" t="str">
        <f t="shared" ca="1" si="53"/>
        <v>FlexiTech</v>
      </c>
      <c r="I1126" s="32"/>
      <c r="J1126" s="125">
        <v>1669</v>
      </c>
      <c r="K1126" s="32">
        <v>7</v>
      </c>
      <c r="L1126" s="180">
        <v>45474</v>
      </c>
    </row>
    <row r="1127" spans="2:12" x14ac:dyDescent="0.3">
      <c r="B1127" s="182" t="str">
        <f ca="1">IF(ISNA(VLOOKUP(C1127,Cidades!$B$2:$C$306,2,FALSE))= TRUE,"Outros",VLOOKUP(C1127,Cidades!$B$2:$C$306,2,FALSE))</f>
        <v>REGIÃO BALNEARIO CAMBORIU</v>
      </c>
      <c r="C1127" s="32" t="str" cm="1">
        <f t="array" aca="1" ref="C1127" ca="1">INDEX(Cidades!$B$2:$B$307, RANDBETWEEN(1,300))</f>
        <v xml:space="preserve">BALNEARIO CAMBORIU </v>
      </c>
      <c r="D1127" s="218">
        <f t="shared" ca="1" si="51"/>
        <v>221</v>
      </c>
      <c r="E1127" s="32" t="str">
        <f t="shared" ca="1" si="52"/>
        <v>Camila</v>
      </c>
      <c r="F1127" s="32"/>
      <c r="G1127" s="32"/>
      <c r="H1127" s="32" t="str">
        <f t="shared" ca="1" si="53"/>
        <v>FastMove</v>
      </c>
      <c r="I1127" s="32"/>
      <c r="J1127" s="125">
        <v>1669</v>
      </c>
      <c r="K1127" s="32">
        <v>7</v>
      </c>
      <c r="L1127" s="180">
        <v>45474</v>
      </c>
    </row>
    <row r="1128" spans="2:12" x14ac:dyDescent="0.3">
      <c r="B1128" s="182" t="str">
        <f ca="1">IF(ISNA(VLOOKUP(C1128,Cidades!$B$2:$C$306,2,FALSE))= TRUE,"Outros",VLOOKUP(C1128,Cidades!$B$2:$C$306,2,FALSE))</f>
        <v>REGIÃO SESCON SUL - FORQUILHINHA</v>
      </c>
      <c r="C1128" s="32" t="str" cm="1">
        <f t="array" aca="1" ref="C1128" ca="1">INDEX(Cidades!$B$2:$B$307, RANDBETWEEN(1,300))</f>
        <v xml:space="preserve">FORQUILHINHA </v>
      </c>
      <c r="D1128" s="218">
        <f t="shared" ca="1" si="51"/>
        <v>434</v>
      </c>
      <c r="E1128" s="32" t="str">
        <f t="shared" ca="1" si="52"/>
        <v>Marcos</v>
      </c>
      <c r="F1128" s="32"/>
      <c r="G1128" s="32"/>
      <c r="H1128" s="32" t="str">
        <f t="shared" ca="1" si="53"/>
        <v>CloudWorks</v>
      </c>
      <c r="I1128" s="32"/>
      <c r="J1128" s="125">
        <v>1669</v>
      </c>
      <c r="K1128" s="32">
        <v>7</v>
      </c>
      <c r="L1128" s="180">
        <v>45474</v>
      </c>
    </row>
    <row r="1129" spans="2:12" x14ac:dyDescent="0.3">
      <c r="B1129" s="182" t="str">
        <f ca="1">IF(ISNA(VLOOKUP(C1129,Cidades!$B$2:$C$306,2,FALSE))= TRUE,"Outros",VLOOKUP(C1129,Cidades!$B$2:$C$306,2,FALSE))</f>
        <v>REGIÃO CACADOR</v>
      </c>
      <c r="C1129" s="32" t="str" cm="1">
        <f t="array" aca="1" ref="C1129" ca="1">INDEX(Cidades!$B$2:$B$307, RANDBETWEEN(1,300))</f>
        <v xml:space="preserve">LEBON REGIS </v>
      </c>
      <c r="D1129" s="218">
        <f t="shared" ca="1" si="51"/>
        <v>256</v>
      </c>
      <c r="E1129" s="32" t="str">
        <f t="shared" ca="1" si="52"/>
        <v>Thiago</v>
      </c>
      <c r="F1129" s="32"/>
      <c r="G1129" s="32"/>
      <c r="H1129" s="32" t="str">
        <f t="shared" ca="1" si="53"/>
        <v>SmartWay</v>
      </c>
      <c r="I1129" s="32"/>
      <c r="J1129" s="125">
        <v>1669</v>
      </c>
      <c r="K1129" s="32">
        <v>7</v>
      </c>
      <c r="L1129" s="180">
        <v>45474</v>
      </c>
    </row>
    <row r="1130" spans="2:12" x14ac:dyDescent="0.3">
      <c r="B1130" s="182" t="str">
        <f ca="1">IF(ISNA(VLOOKUP(C1130,Cidades!$B$2:$C$306,2,FALSE))= TRUE,"Outros",VLOOKUP(C1130,Cidades!$B$2:$C$306,2,FALSE))</f>
        <v>REGIÃO BNU - APIUNA</v>
      </c>
      <c r="C1130" s="32" t="str" cm="1">
        <f t="array" aca="1" ref="C1130" ca="1">INDEX(Cidades!$B$2:$B$307, RANDBETWEEN(1,300))</f>
        <v xml:space="preserve">APIUNA </v>
      </c>
      <c r="D1130" s="218">
        <f t="shared" ca="1" si="51"/>
        <v>217</v>
      </c>
      <c r="E1130" s="32" t="str">
        <f t="shared" ca="1" si="52"/>
        <v>Fernanda</v>
      </c>
      <c r="F1130" s="32"/>
      <c r="G1130" s="32"/>
      <c r="H1130" s="32" t="str">
        <f t="shared" ca="1" si="53"/>
        <v>BrightMind</v>
      </c>
      <c r="I1130" s="32"/>
      <c r="J1130" s="125">
        <v>1669</v>
      </c>
      <c r="K1130" s="32">
        <v>7</v>
      </c>
      <c r="L1130" s="180">
        <v>45474</v>
      </c>
    </row>
    <row r="1131" spans="2:12" x14ac:dyDescent="0.3">
      <c r="B1131" s="182" t="str">
        <f ca="1">IF(ISNA(VLOOKUP(C1131,Cidades!$B$2:$C$306,2,FALSE))= TRUE,"Outros",VLOOKUP(C1131,Cidades!$B$2:$C$306,2,FALSE))</f>
        <v>REGIÃO JOINVILLE</v>
      </c>
      <c r="C1131" s="32" t="str" cm="1">
        <f t="array" aca="1" ref="C1131" ca="1">INDEX(Cidades!$B$2:$B$307, RANDBETWEEN(1,300))</f>
        <v xml:space="preserve">ARAQUARI </v>
      </c>
      <c r="D1131" s="218">
        <f t="shared" ca="1" si="51"/>
        <v>458</v>
      </c>
      <c r="E1131" s="32" t="str">
        <f t="shared" ca="1" si="52"/>
        <v>André</v>
      </c>
      <c r="F1131" s="32"/>
      <c r="G1131" s="32"/>
      <c r="H1131" s="32" t="str">
        <f t="shared" ca="1" si="53"/>
        <v>InfoPlus</v>
      </c>
      <c r="I1131" s="32"/>
      <c r="J1131" s="125">
        <v>1669</v>
      </c>
      <c r="K1131" s="32">
        <v>7</v>
      </c>
      <c r="L1131" s="180">
        <v>45474</v>
      </c>
    </row>
    <row r="1132" spans="2:12" x14ac:dyDescent="0.3">
      <c r="B1132" s="182" t="str">
        <f ca="1">IF(ISNA(VLOOKUP(C1132,Cidades!$B$2:$C$306,2,FALSE))= TRUE,"Outros",VLOOKUP(C1132,Cidades!$B$2:$C$306,2,FALSE))</f>
        <v>REGIÃO CHAPECO</v>
      </c>
      <c r="C1132" s="32" t="str" cm="1">
        <f t="array" aca="1" ref="C1132" ca="1">INDEX(Cidades!$B$2:$B$307, RANDBETWEEN(1,300))</f>
        <v xml:space="preserve">SAUDADES </v>
      </c>
      <c r="D1132" s="218">
        <f t="shared" ca="1" si="51"/>
        <v>234</v>
      </c>
      <c r="E1132" s="32" t="str">
        <f t="shared" ca="1" si="52"/>
        <v>Daniel</v>
      </c>
      <c r="F1132" s="32"/>
      <c r="G1132" s="32"/>
      <c r="H1132" s="32" t="str">
        <f t="shared" ca="1" si="53"/>
        <v>TopLine</v>
      </c>
      <c r="I1132" s="32"/>
      <c r="J1132" s="125">
        <v>1669</v>
      </c>
      <c r="K1132" s="32">
        <v>7</v>
      </c>
      <c r="L1132" s="180">
        <v>45474</v>
      </c>
    </row>
    <row r="1133" spans="2:12" x14ac:dyDescent="0.3">
      <c r="B1133" s="182" t="str">
        <f ca="1">IF(ISNA(VLOOKUP(C1133,Cidades!$B$2:$C$306,2,FALSE))= TRUE,"Outros",VLOOKUP(C1133,Cidades!$B$2:$C$306,2,FALSE))</f>
        <v>REGIÃO RIO DO SUL</v>
      </c>
      <c r="C1133" s="32" t="str" cm="1">
        <f t="array" aca="1" ref="C1133" ca="1">INDEX(Cidades!$B$2:$B$307, RANDBETWEEN(1,300))</f>
        <v xml:space="preserve">RIO DO SUL </v>
      </c>
      <c r="D1133" s="218">
        <f t="shared" ca="1" si="51"/>
        <v>282</v>
      </c>
      <c r="E1133" s="32" t="str">
        <f t="shared" ca="1" si="52"/>
        <v>Sofia</v>
      </c>
      <c r="F1133" s="32"/>
      <c r="G1133" s="32"/>
      <c r="H1133" s="32" t="str">
        <f t="shared" ca="1" si="53"/>
        <v>InovaCorp</v>
      </c>
      <c r="I1133" s="32"/>
      <c r="J1133" s="125">
        <v>1669</v>
      </c>
      <c r="K1133" s="32">
        <v>7</v>
      </c>
      <c r="L1133" s="180">
        <v>45474</v>
      </c>
    </row>
    <row r="1134" spans="2:12" x14ac:dyDescent="0.3">
      <c r="B1134" s="182" t="str">
        <f ca="1">IF(ISNA(VLOOKUP(C1134,Cidades!$B$2:$C$306,2,FALSE))= TRUE,"Outros",VLOOKUP(C1134,Cidades!$B$2:$C$306,2,FALSE))</f>
        <v xml:space="preserve">REGIÃO CURITIBANOS </v>
      </c>
      <c r="C1134" s="32" t="str" cm="1">
        <f t="array" aca="1" ref="C1134" ca="1">INDEX(Cidades!$B$2:$B$307, RANDBETWEEN(1,300))</f>
        <v xml:space="preserve">PONTE ALTA DO NORTE </v>
      </c>
      <c r="D1134" s="218">
        <f t="shared" ca="1" si="51"/>
        <v>186</v>
      </c>
      <c r="E1134" s="32" t="str">
        <f t="shared" ca="1" si="52"/>
        <v>Larissa</v>
      </c>
      <c r="F1134" s="32"/>
      <c r="G1134" s="32"/>
      <c r="H1134" s="32" t="str">
        <f t="shared" ca="1" si="53"/>
        <v>MaxiSolutions</v>
      </c>
      <c r="I1134" s="32"/>
      <c r="J1134" s="125">
        <v>1669</v>
      </c>
      <c r="K1134" s="32">
        <v>7</v>
      </c>
      <c r="L1134" s="180">
        <v>45474</v>
      </c>
    </row>
    <row r="1135" spans="2:12" x14ac:dyDescent="0.3">
      <c r="B1135" s="182" t="str">
        <f ca="1">IF(ISNA(VLOOKUP(C1135,Cidades!$B$2:$C$306,2,FALSE))= TRUE,"Outros",VLOOKUP(C1135,Cidades!$B$2:$C$306,2,FALSE))</f>
        <v>REGIÃO CHAPECO</v>
      </c>
      <c r="C1135" s="32" t="str" cm="1">
        <f t="array" aca="1" ref="C1135" ca="1">INDEX(Cidades!$B$2:$B$307, RANDBETWEEN(1,300))</f>
        <v xml:space="preserve">AGUAS DE CHAPECO </v>
      </c>
      <c r="D1135" s="218">
        <f t="shared" ca="1" si="51"/>
        <v>346</v>
      </c>
      <c r="E1135" s="32" t="str">
        <f t="shared" ca="1" si="52"/>
        <v>Patrícia</v>
      </c>
      <c r="F1135" s="32"/>
      <c r="G1135" s="32"/>
      <c r="H1135" s="32" t="str">
        <f t="shared" ca="1" si="53"/>
        <v>SmartLink</v>
      </c>
      <c r="I1135" s="32"/>
      <c r="J1135" s="125">
        <v>1669</v>
      </c>
      <c r="K1135" s="32">
        <v>7</v>
      </c>
      <c r="L1135" s="180">
        <v>45474</v>
      </c>
    </row>
    <row r="1136" spans="2:12" x14ac:dyDescent="0.3">
      <c r="B1136" s="182" t="str">
        <f ca="1">IF(ISNA(VLOOKUP(C1136,Cidades!$B$2:$C$306,2,FALSE))= TRUE,"Outros",VLOOKUP(C1136,Cidades!$B$2:$C$306,2,FALSE))</f>
        <v>REGIÃO BNU - DOUTOR PEDRINHO</v>
      </c>
      <c r="C1136" s="32" t="str" cm="1">
        <f t="array" aca="1" ref="C1136" ca="1">INDEX(Cidades!$B$2:$B$307, RANDBETWEEN(1,300))</f>
        <v xml:space="preserve">DOUTOR PEDRINHO </v>
      </c>
      <c r="D1136" s="218">
        <f t="shared" ca="1" si="51"/>
        <v>284</v>
      </c>
      <c r="E1136" s="32" t="str">
        <f t="shared" ca="1" si="52"/>
        <v>Lucas</v>
      </c>
      <c r="F1136" s="32"/>
      <c r="G1136" s="32"/>
      <c r="H1136" s="32" t="str">
        <f t="shared" ca="1" si="53"/>
        <v>DataLink</v>
      </c>
      <c r="I1136" s="32"/>
      <c r="J1136" s="125">
        <v>1669</v>
      </c>
      <c r="K1136" s="32">
        <v>7</v>
      </c>
      <c r="L1136" s="180">
        <v>45474</v>
      </c>
    </row>
    <row r="1137" spans="2:12" x14ac:dyDescent="0.3">
      <c r="B1137" s="182" t="str">
        <f ca="1">IF(ISNA(VLOOKUP(C1137,Cidades!$B$2:$C$306,2,FALSE))= TRUE,"Outros",VLOOKUP(C1137,Cidades!$B$2:$C$306,2,FALSE))</f>
        <v xml:space="preserve">REGIÃO CURITIBANOS </v>
      </c>
      <c r="C1137" s="32" t="str" cm="1">
        <f t="array" aca="1" ref="C1137" ca="1">INDEX(Cidades!$B$2:$B$307, RANDBETWEEN(1,300))</f>
        <v xml:space="preserve">MONTE CARLOS </v>
      </c>
      <c r="D1137" s="218">
        <f t="shared" ca="1" si="51"/>
        <v>201</v>
      </c>
      <c r="E1137" s="32" t="str">
        <f t="shared" ca="1" si="52"/>
        <v>Carolina</v>
      </c>
      <c r="F1137" s="32"/>
      <c r="G1137" s="32"/>
      <c r="H1137" s="32" t="str">
        <f t="shared" ca="1" si="53"/>
        <v>BlueWave</v>
      </c>
      <c r="I1137" s="32"/>
      <c r="J1137" s="125">
        <v>1669</v>
      </c>
      <c r="K1137" s="32">
        <v>7</v>
      </c>
      <c r="L1137" s="180">
        <v>45474</v>
      </c>
    </row>
    <row r="1138" spans="2:12" x14ac:dyDescent="0.3">
      <c r="B1138" s="182" t="str">
        <f ca="1">IF(ISNA(VLOOKUP(C1138,Cidades!$B$2:$C$306,2,FALSE))= TRUE,"Outros",VLOOKUP(C1138,Cidades!$B$2:$C$306,2,FALSE))</f>
        <v>REGIÃO SESCON SUL - BALNEARIO ARROIO SILVA</v>
      </c>
      <c r="C1138" s="32" t="str" cm="1">
        <f t="array" aca="1" ref="C1138" ca="1">INDEX(Cidades!$B$2:$B$307, RANDBETWEEN(1,300))</f>
        <v xml:space="preserve">BALNEARIO ARROIO SILVA </v>
      </c>
      <c r="D1138" s="218">
        <f t="shared" ca="1" si="51"/>
        <v>403</v>
      </c>
      <c r="E1138" s="32" t="str">
        <f t="shared" ca="1" si="52"/>
        <v>Vanessa</v>
      </c>
      <c r="F1138" s="32"/>
      <c r="G1138" s="32"/>
      <c r="H1138" s="32" t="str">
        <f t="shared" ca="1" si="53"/>
        <v>NextLevel</v>
      </c>
      <c r="I1138" s="32"/>
      <c r="J1138" s="125">
        <v>1662</v>
      </c>
      <c r="K1138" s="32">
        <v>7</v>
      </c>
      <c r="L1138" s="180">
        <v>45474</v>
      </c>
    </row>
    <row r="1139" spans="2:12" x14ac:dyDescent="0.3">
      <c r="B1139" s="182" t="str">
        <f ca="1">IF(ISNA(VLOOKUP(C1139,Cidades!$B$2:$C$306,2,FALSE))= TRUE,"Outros",VLOOKUP(C1139,Cidades!$B$2:$C$306,2,FALSE))</f>
        <v>REGIÃO SMO</v>
      </c>
      <c r="C1139" s="32" t="str" cm="1">
        <f t="array" aca="1" ref="C1139" ca="1">INDEX(Cidades!$B$2:$B$307, RANDBETWEEN(1,300))</f>
        <v xml:space="preserve">SANTA TEREZINHA DO PROGRESSO </v>
      </c>
      <c r="D1139" s="218">
        <f t="shared" ca="1" si="51"/>
        <v>394</v>
      </c>
      <c r="E1139" s="32" t="str">
        <f t="shared" ca="1" si="52"/>
        <v>Carla</v>
      </c>
      <c r="F1139" s="32"/>
      <c r="G1139" s="32"/>
      <c r="H1139" s="32" t="str">
        <f t="shared" ca="1" si="53"/>
        <v>PrimeSoft</v>
      </c>
      <c r="I1139" s="32"/>
      <c r="J1139" s="125">
        <v>1662</v>
      </c>
      <c r="K1139" s="32">
        <v>7</v>
      </c>
      <c r="L1139" s="180">
        <v>45474</v>
      </c>
    </row>
    <row r="1140" spans="2:12" x14ac:dyDescent="0.3">
      <c r="B1140" s="182" t="str">
        <f ca="1">IF(ISNA(VLOOKUP(C1140,Cidades!$B$2:$C$306,2,FALSE))= TRUE,"Outros",VLOOKUP(C1140,Cidades!$B$2:$C$306,2,FALSE))</f>
        <v>REGIÃO LAGES</v>
      </c>
      <c r="C1140" s="32" t="str" cm="1">
        <f t="array" aca="1" ref="C1140" ca="1">INDEX(Cidades!$B$2:$B$307, RANDBETWEEN(1,300))</f>
        <v xml:space="preserve">LAGES </v>
      </c>
      <c r="D1140" s="218">
        <f t="shared" ca="1" si="51"/>
        <v>266</v>
      </c>
      <c r="E1140" s="32" t="str">
        <f t="shared" ca="1" si="52"/>
        <v>Camila</v>
      </c>
      <c r="F1140" s="32"/>
      <c r="G1140" s="32"/>
      <c r="H1140" s="32" t="str">
        <f t="shared" ca="1" si="53"/>
        <v>NovaTec</v>
      </c>
      <c r="I1140" s="32"/>
      <c r="J1140" s="125">
        <v>1662</v>
      </c>
      <c r="K1140" s="32">
        <v>7</v>
      </c>
      <c r="L1140" s="180">
        <v>45474</v>
      </c>
    </row>
    <row r="1141" spans="2:12" x14ac:dyDescent="0.3">
      <c r="B1141" s="182" t="str">
        <f ca="1">IF(ISNA(VLOOKUP(C1141,Cidades!$B$2:$C$306,2,FALSE))= TRUE,"Outros",VLOOKUP(C1141,Cidades!$B$2:$C$306,2,FALSE))</f>
        <v>REGIÃO XANXERE</v>
      </c>
      <c r="C1141" s="32" t="str" cm="1">
        <f t="array" aca="1" ref="C1141" ca="1">INDEX(Cidades!$B$2:$B$307, RANDBETWEEN(1,300))</f>
        <v xml:space="preserve">XAXIM </v>
      </c>
      <c r="D1141" s="218">
        <f t="shared" ca="1" si="51"/>
        <v>332</v>
      </c>
      <c r="E1141" s="32" t="str">
        <f t="shared" ca="1" si="52"/>
        <v>Carolina</v>
      </c>
      <c r="F1141" s="32"/>
      <c r="G1141" s="32"/>
      <c r="H1141" s="32" t="str">
        <f t="shared" ca="1" si="53"/>
        <v>FastMove</v>
      </c>
      <c r="I1141" s="32"/>
      <c r="J1141" s="125">
        <v>1662</v>
      </c>
      <c r="K1141" s="32">
        <v>7</v>
      </c>
      <c r="L1141" s="180">
        <v>45474</v>
      </c>
    </row>
    <row r="1142" spans="2:12" x14ac:dyDescent="0.3">
      <c r="B1142" s="182" t="str">
        <f ca="1">IF(ISNA(VLOOKUP(C1142,Cidades!$B$2:$C$306,2,FALSE))= TRUE,"Outros",VLOOKUP(C1142,Cidades!$B$2:$C$306,2,FALSE))</f>
        <v>REGIÃO SMO</v>
      </c>
      <c r="C1142" s="32" t="str" cm="1">
        <f t="array" aca="1" ref="C1142" ca="1">INDEX(Cidades!$B$2:$B$307, RANDBETWEEN(1,300))</f>
        <v xml:space="preserve">DIONISIO CERQUEIRA </v>
      </c>
      <c r="D1142" s="218">
        <f t="shared" ca="1" si="51"/>
        <v>228</v>
      </c>
      <c r="E1142" s="32" t="str">
        <f t="shared" ca="1" si="52"/>
        <v>Juliana</v>
      </c>
      <c r="F1142" s="32"/>
      <c r="G1142" s="32"/>
      <c r="H1142" s="32" t="str">
        <f t="shared" ca="1" si="53"/>
        <v>TechVision</v>
      </c>
      <c r="I1142" s="32"/>
      <c r="J1142" s="125">
        <v>1662</v>
      </c>
      <c r="K1142" s="32">
        <v>7</v>
      </c>
      <c r="L1142" s="180">
        <v>45474</v>
      </c>
    </row>
    <row r="1143" spans="2:12" x14ac:dyDescent="0.3">
      <c r="B1143" s="182" t="str">
        <f ca="1">IF(ISNA(VLOOKUP(C1143,Cidades!$B$2:$C$306,2,FALSE))= TRUE,"Outros",VLOOKUP(C1143,Cidades!$B$2:$C$306,2,FALSE))</f>
        <v xml:space="preserve">REGIÃO CURITIBANOS </v>
      </c>
      <c r="C1143" s="32" t="str" cm="1">
        <f t="array" aca="1" ref="C1143" ca="1">INDEX(Cidades!$B$2:$B$307, RANDBETWEEN(1,300))</f>
        <v xml:space="preserve">CURITIBANOS </v>
      </c>
      <c r="D1143" s="218">
        <f t="shared" ca="1" si="51"/>
        <v>150</v>
      </c>
      <c r="E1143" s="32" t="str">
        <f t="shared" ca="1" si="52"/>
        <v>Fernanda</v>
      </c>
      <c r="F1143" s="32"/>
      <c r="G1143" s="32"/>
      <c r="H1143" s="32" t="str">
        <f t="shared" ca="1" si="53"/>
        <v>DataLink</v>
      </c>
      <c r="I1143" s="32"/>
      <c r="J1143" s="125">
        <v>1662</v>
      </c>
      <c r="K1143" s="32">
        <v>7</v>
      </c>
      <c r="L1143" s="180">
        <v>45474</v>
      </c>
    </row>
    <row r="1144" spans="2:12" x14ac:dyDescent="0.3">
      <c r="B1144" s="182" t="str">
        <f ca="1">IF(ISNA(VLOOKUP(C1144,Cidades!$B$2:$C$306,2,FALSE))= TRUE,"Outros",VLOOKUP(C1144,Cidades!$B$2:$C$306,2,FALSE))</f>
        <v>REGIÃO JOACABA</v>
      </c>
      <c r="C1144" s="32" t="str" cm="1">
        <f t="array" aca="1" ref="C1144" ca="1">INDEX(Cidades!$B$2:$B$307, RANDBETWEEN(1,300))</f>
        <v xml:space="preserve">ERVAL VELHO </v>
      </c>
      <c r="D1144" s="218">
        <f t="shared" ca="1" si="51"/>
        <v>169</v>
      </c>
      <c r="E1144" s="32" t="str">
        <f t="shared" ca="1" si="52"/>
        <v>Rodrigo</v>
      </c>
      <c r="F1144" s="32"/>
      <c r="G1144" s="32"/>
      <c r="H1144" s="32" t="str">
        <f t="shared" ca="1" si="53"/>
        <v>InfoPlus</v>
      </c>
      <c r="I1144" s="32"/>
      <c r="J1144" s="125">
        <v>1662</v>
      </c>
      <c r="K1144" s="32">
        <v>7</v>
      </c>
      <c r="L1144" s="180">
        <v>45474</v>
      </c>
    </row>
    <row r="1145" spans="2:12" x14ac:dyDescent="0.3">
      <c r="B1145" s="182" t="str">
        <f ca="1">IF(ISNA(VLOOKUP(C1145,Cidades!$B$2:$C$306,2,FALSE))= TRUE,"Outros",VLOOKUP(C1145,Cidades!$B$2:$C$306,2,FALSE))</f>
        <v>REGIÃO SESCON SUL - CAPIVARI DE BAIXO</v>
      </c>
      <c r="C1145" s="32" t="str" cm="1">
        <f t="array" aca="1" ref="C1145" ca="1">INDEX(Cidades!$B$2:$B$307, RANDBETWEEN(1,300))</f>
        <v xml:space="preserve">CAPIVARI DE BAIXO </v>
      </c>
      <c r="D1145" s="218">
        <f t="shared" ca="1" si="51"/>
        <v>169</v>
      </c>
      <c r="E1145" s="32" t="str">
        <f t="shared" ca="1" si="52"/>
        <v>Leonardo</v>
      </c>
      <c r="F1145" s="32"/>
      <c r="G1145" s="32"/>
      <c r="H1145" s="32" t="str">
        <f t="shared" ca="1" si="53"/>
        <v>DataLink</v>
      </c>
      <c r="I1145" s="32"/>
      <c r="J1145" s="125">
        <v>1662</v>
      </c>
      <c r="K1145" s="32">
        <v>7</v>
      </c>
      <c r="L1145" s="180">
        <v>45474</v>
      </c>
    </row>
    <row r="1146" spans="2:12" x14ac:dyDescent="0.3">
      <c r="B1146" s="182" t="str">
        <f ca="1">IF(ISNA(VLOOKUP(C1146,Cidades!$B$2:$C$306,2,FALSE))= TRUE,"Outros",VLOOKUP(C1146,Cidades!$B$2:$C$306,2,FALSE))</f>
        <v>REGIÃO GF - ANTONIO CARLOS</v>
      </c>
      <c r="C1146" s="32" t="str" cm="1">
        <f t="array" aca="1" ref="C1146" ca="1">INDEX(Cidades!$B$2:$B$307, RANDBETWEEN(1,300))</f>
        <v xml:space="preserve">ANTONIO CARLOS </v>
      </c>
      <c r="D1146" s="218">
        <f t="shared" ca="1" si="51"/>
        <v>151</v>
      </c>
      <c r="E1146" s="32" t="str">
        <f t="shared" ca="1" si="52"/>
        <v>Carla</v>
      </c>
      <c r="F1146" s="32"/>
      <c r="G1146" s="32"/>
      <c r="H1146" s="32" t="str">
        <f t="shared" ca="1" si="53"/>
        <v>MaxiSolutions</v>
      </c>
      <c r="I1146" s="32"/>
      <c r="J1146" s="125">
        <v>1662</v>
      </c>
      <c r="K1146" s="32">
        <v>7</v>
      </c>
      <c r="L1146" s="180">
        <v>45474</v>
      </c>
    </row>
    <row r="1147" spans="2:12" x14ac:dyDescent="0.3">
      <c r="B1147" s="182" t="str">
        <f ca="1">IF(ISNA(VLOOKUP(C1147,Cidades!$B$2:$C$306,2,FALSE))= TRUE,"Outros",VLOOKUP(C1147,Cidades!$B$2:$C$306,2,FALSE))</f>
        <v>REGIÃO BRUSQUE</v>
      </c>
      <c r="C1147" s="32" t="str" cm="1">
        <f t="array" aca="1" ref="C1147" ca="1">INDEX(Cidades!$B$2:$B$307, RANDBETWEEN(1,300))</f>
        <v xml:space="preserve">BRUSQUE </v>
      </c>
      <c r="D1147" s="218">
        <f t="shared" ca="1" si="51"/>
        <v>263</v>
      </c>
      <c r="E1147" s="32" t="str">
        <f t="shared" ca="1" si="52"/>
        <v>Camila</v>
      </c>
      <c r="F1147" s="32"/>
      <c r="G1147" s="32"/>
      <c r="H1147" s="32" t="str">
        <f t="shared" ca="1" si="53"/>
        <v>GreenPower</v>
      </c>
      <c r="I1147" s="32"/>
      <c r="J1147" s="125">
        <v>1662</v>
      </c>
      <c r="K1147" s="32">
        <v>7</v>
      </c>
      <c r="L1147" s="180">
        <v>45474</v>
      </c>
    </row>
    <row r="1148" spans="2:12" x14ac:dyDescent="0.3">
      <c r="B1148" s="182" t="str">
        <f ca="1">IF(ISNA(VLOOKUP(C1148,Cidades!$B$2:$C$306,2,FALSE))= TRUE,"Outros",VLOOKUP(C1148,Cidades!$B$2:$C$306,2,FALSE))</f>
        <v>REGIÃO SESCON SUL - SOMBRIO</v>
      </c>
      <c r="C1148" s="32" t="str" cm="1">
        <f t="array" aca="1" ref="C1148" ca="1">INDEX(Cidades!$B$2:$B$307, RANDBETWEEN(1,300))</f>
        <v xml:space="preserve">SOMBRIO </v>
      </c>
      <c r="D1148" s="218">
        <f t="shared" ca="1" si="51"/>
        <v>265</v>
      </c>
      <c r="E1148" s="32" t="str">
        <f t="shared" ca="1" si="52"/>
        <v>Gustavo</v>
      </c>
      <c r="F1148" s="32"/>
      <c r="G1148" s="32"/>
      <c r="H1148" s="32" t="str">
        <f t="shared" ca="1" si="53"/>
        <v>FlexiTech</v>
      </c>
      <c r="I1148" s="32"/>
      <c r="J1148" s="125">
        <v>1662</v>
      </c>
      <c r="K1148" s="32">
        <v>7</v>
      </c>
      <c r="L1148" s="180">
        <v>45474</v>
      </c>
    </row>
    <row r="1149" spans="2:12" x14ac:dyDescent="0.3">
      <c r="B1149" s="182" t="str">
        <f ca="1">IF(ISNA(VLOOKUP(C1149,Cidades!$B$2:$C$306,2,FALSE))= TRUE,"Outros",VLOOKUP(C1149,Cidades!$B$2:$C$306,2,FALSE))</f>
        <v>REGIÃO GF - MAJOR GERCINO</v>
      </c>
      <c r="C1149" s="32" t="str" cm="1">
        <f t="array" aca="1" ref="C1149" ca="1">INDEX(Cidades!$B$2:$B$307, RANDBETWEEN(1,300))</f>
        <v xml:space="preserve">MAJOR GERCINO </v>
      </c>
      <c r="D1149" s="218">
        <f t="shared" ca="1" si="51"/>
        <v>218</v>
      </c>
      <c r="E1149" s="32" t="str">
        <f t="shared" ca="1" si="52"/>
        <v>Carla</v>
      </c>
      <c r="F1149" s="32"/>
      <c r="G1149" s="32"/>
      <c r="H1149" s="32" t="str">
        <f t="shared" ca="1" si="53"/>
        <v>SkySolutions</v>
      </c>
      <c r="I1149" s="32"/>
      <c r="J1149" s="125">
        <v>1662</v>
      </c>
      <c r="K1149" s="32">
        <v>7</v>
      </c>
      <c r="L1149" s="180">
        <v>45474</v>
      </c>
    </row>
    <row r="1150" spans="2:12" x14ac:dyDescent="0.3">
      <c r="B1150" s="182" t="str">
        <f ca="1">IF(ISNA(VLOOKUP(C1150,Cidades!$B$2:$C$306,2,FALSE))= TRUE,"Outros",VLOOKUP(C1150,Cidades!$B$2:$C$306,2,FALSE))</f>
        <v>REGIÃO CANOINHAS</v>
      </c>
      <c r="C1150" s="32" t="str" cm="1">
        <f t="array" aca="1" ref="C1150" ca="1">INDEX(Cidades!$B$2:$B$307, RANDBETWEEN(1,300))</f>
        <v xml:space="preserve">TRES BARRAS </v>
      </c>
      <c r="D1150" s="218">
        <f t="shared" ca="1" si="51"/>
        <v>355</v>
      </c>
      <c r="E1150" s="32" t="str">
        <f t="shared" ca="1" si="52"/>
        <v>Carolina</v>
      </c>
      <c r="F1150" s="32"/>
      <c r="G1150" s="32"/>
      <c r="H1150" s="32" t="str">
        <f t="shared" ca="1" si="53"/>
        <v>FastMove</v>
      </c>
      <c r="I1150" s="32"/>
      <c r="J1150" s="125">
        <v>1662</v>
      </c>
      <c r="K1150" s="32">
        <v>7</v>
      </c>
      <c r="L1150" s="180">
        <v>45474</v>
      </c>
    </row>
    <row r="1151" spans="2:12" x14ac:dyDescent="0.3">
      <c r="B1151" s="182" t="str">
        <f ca="1">IF(ISNA(VLOOKUP(C1151,Cidades!$B$2:$C$306,2,FALSE))= TRUE,"Outros",VLOOKUP(C1151,Cidades!$B$2:$C$306,2,FALSE))</f>
        <v>REGIÃO BRUSQUE</v>
      </c>
      <c r="C1151" s="32" t="str" cm="1">
        <f t="array" aca="1" ref="C1151" ca="1">INDEX(Cidades!$B$2:$B$307, RANDBETWEEN(1,300))</f>
        <v xml:space="preserve">BRUSQUE </v>
      </c>
      <c r="D1151" s="218">
        <f t="shared" ca="1" si="51"/>
        <v>203</v>
      </c>
      <c r="E1151" s="32" t="str">
        <f t="shared" ca="1" si="52"/>
        <v>Mateus</v>
      </c>
      <c r="F1151" s="32"/>
      <c r="G1151" s="32"/>
      <c r="H1151" s="32" t="str">
        <f t="shared" ca="1" si="53"/>
        <v>CloudWorks</v>
      </c>
      <c r="I1151" s="32"/>
      <c r="J1151" s="125">
        <v>1662</v>
      </c>
      <c r="K1151" s="32">
        <v>7</v>
      </c>
      <c r="L1151" s="180">
        <v>45474</v>
      </c>
    </row>
    <row r="1152" spans="2:12" x14ac:dyDescent="0.3">
      <c r="B1152" s="182" t="str">
        <f ca="1">IF(ISNA(VLOOKUP(C1152,Cidades!$B$2:$C$306,2,FALSE))= TRUE,"Outros",VLOOKUP(C1152,Cidades!$B$2:$C$306,2,FALSE))</f>
        <v>REGIÃO SESCON SUL - SIDERÓPOLIS</v>
      </c>
      <c r="C1152" s="32" t="str" cm="1">
        <f t="array" aca="1" ref="C1152" ca="1">INDEX(Cidades!$B$2:$B$307, RANDBETWEEN(1,300))</f>
        <v xml:space="preserve">SIDERÓPOLIS </v>
      </c>
      <c r="D1152" s="218">
        <f t="shared" ca="1" si="51"/>
        <v>417</v>
      </c>
      <c r="E1152" s="32" t="str">
        <f t="shared" ca="1" si="52"/>
        <v>Juliana</v>
      </c>
      <c r="F1152" s="32"/>
      <c r="G1152" s="32"/>
      <c r="H1152" s="32" t="str">
        <f t="shared" ca="1" si="53"/>
        <v>FutureNet</v>
      </c>
      <c r="I1152" s="32"/>
      <c r="J1152" s="125">
        <v>1662</v>
      </c>
      <c r="K1152" s="32">
        <v>7</v>
      </c>
      <c r="L1152" s="180">
        <v>45474</v>
      </c>
    </row>
    <row r="1153" spans="2:12" x14ac:dyDescent="0.3">
      <c r="B1153" s="182" t="str">
        <f ca="1">IF(ISNA(VLOOKUP(C1153,Cidades!$B$2:$C$306,2,FALSE))= TRUE,"Outros",VLOOKUP(C1153,Cidades!$B$2:$C$306,2,FALSE))</f>
        <v xml:space="preserve">REGIÃO CURITIBANOS </v>
      </c>
      <c r="C1153" s="32" t="str" cm="1">
        <f t="array" aca="1" ref="C1153" ca="1">INDEX(Cidades!$B$2:$B$307, RANDBETWEEN(1,300))</f>
        <v xml:space="preserve">SAO CRISTOVAO DO SUL </v>
      </c>
      <c r="D1153" s="218">
        <f t="shared" ca="1" si="51"/>
        <v>254</v>
      </c>
      <c r="E1153" s="32" t="str">
        <f t="shared" ca="1" si="52"/>
        <v>Juliana</v>
      </c>
      <c r="F1153" s="32"/>
      <c r="G1153" s="32"/>
      <c r="H1153" s="32" t="str">
        <f t="shared" ca="1" si="53"/>
        <v>SkySolutions</v>
      </c>
      <c r="I1153" s="32"/>
      <c r="J1153" s="125">
        <v>1662</v>
      </c>
      <c r="K1153" s="32">
        <v>7</v>
      </c>
      <c r="L1153" s="180">
        <v>45474</v>
      </c>
    </row>
    <row r="1154" spans="2:12" x14ac:dyDescent="0.3">
      <c r="B1154" s="182" t="str">
        <f ca="1">IF(ISNA(VLOOKUP(C1154,Cidades!$B$2:$C$306,2,FALSE))= TRUE,"Outros",VLOOKUP(C1154,Cidades!$B$2:$C$306,2,FALSE))</f>
        <v>REGIÃO SESCON SUL - GRAVATAL</v>
      </c>
      <c r="C1154" s="32" t="str" cm="1">
        <f t="array" aca="1" ref="C1154" ca="1">INDEX(Cidades!$B$2:$B$307, RANDBETWEEN(1,300))</f>
        <v xml:space="preserve">GRAVATAL </v>
      </c>
      <c r="D1154" s="218">
        <f t="shared" ca="1" si="51"/>
        <v>344</v>
      </c>
      <c r="E1154" s="32" t="str">
        <f t="shared" ca="1" si="52"/>
        <v>Mateus</v>
      </c>
      <c r="F1154" s="32"/>
      <c r="G1154" s="32"/>
      <c r="H1154" s="32" t="str">
        <f t="shared" ca="1" si="53"/>
        <v>StrongBuild</v>
      </c>
      <c r="I1154" s="32"/>
      <c r="J1154" s="125">
        <v>1662</v>
      </c>
      <c r="K1154" s="32">
        <v>7</v>
      </c>
      <c r="L1154" s="180">
        <v>45474</v>
      </c>
    </row>
    <row r="1155" spans="2:12" x14ac:dyDescent="0.3">
      <c r="B1155" s="182" t="str">
        <f ca="1">IF(ISNA(VLOOKUP(C1155,Cidades!$B$2:$C$306,2,FALSE))= TRUE,"Outros",VLOOKUP(C1155,Cidades!$B$2:$C$306,2,FALSE))</f>
        <v>REGIÃO SESCON SUL - SAO MARTINHO</v>
      </c>
      <c r="C1155" s="32" t="str" cm="1">
        <f t="array" aca="1" ref="C1155" ca="1">INDEX(Cidades!$B$2:$B$307, RANDBETWEEN(1,300))</f>
        <v xml:space="preserve">SAO MARTINHO </v>
      </c>
      <c r="D1155" s="218">
        <f t="shared" ca="1" si="51"/>
        <v>230</v>
      </c>
      <c r="E1155" s="32" t="str">
        <f t="shared" ca="1" si="52"/>
        <v>Pedro</v>
      </c>
      <c r="F1155" s="32"/>
      <c r="G1155" s="32"/>
      <c r="H1155" s="32" t="str">
        <f t="shared" ca="1" si="53"/>
        <v>TopLine</v>
      </c>
      <c r="I1155" s="32"/>
      <c r="J1155" s="125">
        <v>1662</v>
      </c>
      <c r="K1155" s="32">
        <v>7</v>
      </c>
      <c r="L1155" s="180">
        <v>45474</v>
      </c>
    </row>
    <row r="1156" spans="2:12" x14ac:dyDescent="0.3">
      <c r="B1156" s="182" t="str">
        <f ca="1">IF(ISNA(VLOOKUP(C1156,Cidades!$B$2:$C$306,2,FALSE))= TRUE,"Outros",VLOOKUP(C1156,Cidades!$B$2:$C$306,2,FALSE))</f>
        <v>REGIÃO RIO DO SUL</v>
      </c>
      <c r="C1156" s="32" t="str" cm="1">
        <f t="array" aca="1" ref="C1156" ca="1">INDEX(Cidades!$B$2:$B$307, RANDBETWEEN(1,300))</f>
        <v xml:space="preserve">RIO DO OESTE </v>
      </c>
      <c r="D1156" s="218">
        <f t="shared" ref="D1156:D1219" ca="1" si="54">RANDBETWEEN(149.9,459.9)</f>
        <v>161</v>
      </c>
      <c r="E1156" s="32" t="str">
        <f t="shared" ref="E1156:E1219" ca="1" si="55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Carla</v>
      </c>
      <c r="F1156" s="32"/>
      <c r="G1156" s="32"/>
      <c r="H1156" s="32" t="str">
        <f t="shared" ref="H1156:H1219" ca="1" si="56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NextLevel</v>
      </c>
      <c r="I1156" s="32"/>
      <c r="J1156" s="125">
        <v>1662</v>
      </c>
      <c r="K1156" s="32">
        <v>7</v>
      </c>
      <c r="L1156" s="180">
        <v>45474</v>
      </c>
    </row>
    <row r="1157" spans="2:12" x14ac:dyDescent="0.3">
      <c r="B1157" s="182" t="str">
        <f ca="1">IF(ISNA(VLOOKUP(C1157,Cidades!$B$2:$C$306,2,FALSE))= TRUE,"Outros",VLOOKUP(C1157,Cidades!$B$2:$C$306,2,FALSE))</f>
        <v>REGIÃO SESCON SUL - ARMAZEM</v>
      </c>
      <c r="C1157" s="32" t="str" cm="1">
        <f t="array" aca="1" ref="C1157" ca="1">INDEX(Cidades!$B$2:$B$307, RANDBETWEEN(1,300))</f>
        <v xml:space="preserve">ARMAZEM </v>
      </c>
      <c r="D1157" s="218">
        <f t="shared" ca="1" si="54"/>
        <v>426</v>
      </c>
      <c r="E1157" s="32" t="str">
        <f t="shared" ca="1" si="55"/>
        <v>Maria</v>
      </c>
      <c r="F1157" s="32"/>
      <c r="G1157" s="32"/>
      <c r="H1157" s="32" t="str">
        <f t="shared" ca="1" si="56"/>
        <v>BrightMind</v>
      </c>
      <c r="I1157" s="32"/>
      <c r="J1157" s="125">
        <v>1662</v>
      </c>
      <c r="K1157" s="32">
        <v>7</v>
      </c>
      <c r="L1157" s="180">
        <v>45474</v>
      </c>
    </row>
    <row r="1158" spans="2:12" x14ac:dyDescent="0.3">
      <c r="B1158" s="182" t="str">
        <f ca="1">IF(ISNA(VLOOKUP(C1158,Cidades!$B$2:$C$306,2,FALSE))= TRUE,"Outros",VLOOKUP(C1158,Cidades!$B$2:$C$306,2,FALSE))</f>
        <v>REGIÃO GF - SAO P. DE ALCANTARA</v>
      </c>
      <c r="C1158" s="32" t="str" cm="1">
        <f t="array" aca="1" ref="C1158" ca="1">INDEX(Cidades!$B$2:$B$307, RANDBETWEEN(1,300))</f>
        <v xml:space="preserve">SAO P. DE ALCANTARA </v>
      </c>
      <c r="D1158" s="218">
        <f t="shared" ca="1" si="54"/>
        <v>346</v>
      </c>
      <c r="E1158" s="32" t="str">
        <f t="shared" ca="1" si="55"/>
        <v>Vanessa</v>
      </c>
      <c r="F1158" s="32"/>
      <c r="G1158" s="32"/>
      <c r="H1158" s="32" t="str">
        <f t="shared" ca="1" si="56"/>
        <v>PowerLine</v>
      </c>
      <c r="I1158" s="32"/>
      <c r="J1158" s="125">
        <v>1662</v>
      </c>
      <c r="K1158" s="32">
        <v>7</v>
      </c>
      <c r="L1158" s="180">
        <v>45474</v>
      </c>
    </row>
    <row r="1159" spans="2:12" x14ac:dyDescent="0.3">
      <c r="B1159" s="182" t="str">
        <f ca="1">IF(ISNA(VLOOKUP(C1159,Cidades!$B$2:$C$306,2,FALSE))= TRUE,"Outros",VLOOKUP(C1159,Cidades!$B$2:$C$306,2,FALSE))</f>
        <v>REGIÃO LAGES</v>
      </c>
      <c r="C1159" s="32" t="str" cm="1">
        <f t="array" aca="1" ref="C1159" ca="1">INDEX(Cidades!$B$2:$B$307, RANDBETWEEN(1,300))</f>
        <v xml:space="preserve">URUPEMA </v>
      </c>
      <c r="D1159" s="218">
        <f t="shared" ca="1" si="54"/>
        <v>386</v>
      </c>
      <c r="E1159" s="32" t="str">
        <f t="shared" ca="1" si="55"/>
        <v>Leonardo</v>
      </c>
      <c r="F1159" s="32"/>
      <c r="G1159" s="32"/>
      <c r="H1159" s="32" t="str">
        <f t="shared" ca="1" si="56"/>
        <v>NewAge</v>
      </c>
      <c r="I1159" s="32"/>
      <c r="J1159" s="125">
        <v>1662</v>
      </c>
      <c r="K1159" s="32">
        <v>7</v>
      </c>
      <c r="L1159" s="180">
        <v>45474</v>
      </c>
    </row>
    <row r="1160" spans="2:12" x14ac:dyDescent="0.3">
      <c r="B1160" s="182" t="str">
        <f ca="1">IF(ISNA(VLOOKUP(C1160,Cidades!$B$2:$C$306,2,FALSE))= TRUE,"Outros",VLOOKUP(C1160,Cidades!$B$2:$C$306,2,FALSE))</f>
        <v>REGIÃO XANXERE</v>
      </c>
      <c r="C1160" s="32" t="str" cm="1">
        <f t="array" aca="1" ref="C1160" ca="1">INDEX(Cidades!$B$2:$B$307, RANDBETWEEN(1,300))</f>
        <v xml:space="preserve">SAO DOMINGOS </v>
      </c>
      <c r="D1160" s="218">
        <f t="shared" ca="1" si="54"/>
        <v>206</v>
      </c>
      <c r="E1160" s="32" t="str">
        <f t="shared" ca="1" si="55"/>
        <v>Fernanda</v>
      </c>
      <c r="F1160" s="32"/>
      <c r="G1160" s="32"/>
      <c r="H1160" s="32" t="str">
        <f t="shared" ca="1" si="56"/>
        <v>SecureNet</v>
      </c>
      <c r="I1160" s="32"/>
      <c r="J1160" s="125">
        <v>1662</v>
      </c>
      <c r="K1160" s="32">
        <v>7</v>
      </c>
      <c r="L1160" s="180">
        <v>45474</v>
      </c>
    </row>
    <row r="1161" spans="2:12" x14ac:dyDescent="0.3">
      <c r="B1161" s="182" t="str">
        <f ca="1">IF(ISNA(VLOOKUP(C1161,Cidades!$B$2:$C$306,2,FALSE))= TRUE,"Outros",VLOOKUP(C1161,Cidades!$B$2:$C$306,2,FALSE))</f>
        <v>REGIÃO JOINVILLE</v>
      </c>
      <c r="C1161" s="32" t="str" cm="1">
        <f t="array" aca="1" ref="C1161" ca="1">INDEX(Cidades!$B$2:$B$307, RANDBETWEEN(1,300))</f>
        <v xml:space="preserve">GARUVA </v>
      </c>
      <c r="D1161" s="218">
        <f t="shared" ca="1" si="54"/>
        <v>458</v>
      </c>
      <c r="E1161" s="32" t="str">
        <f t="shared" ca="1" si="55"/>
        <v>Gabriela</v>
      </c>
      <c r="F1161" s="32"/>
      <c r="G1161" s="32"/>
      <c r="H1161" s="32" t="str">
        <f t="shared" ca="1" si="56"/>
        <v>NextLevel</v>
      </c>
      <c r="I1161" s="32"/>
      <c r="J1161" s="125">
        <v>1662</v>
      </c>
      <c r="K1161" s="32">
        <v>7</v>
      </c>
      <c r="L1161" s="180">
        <v>45474</v>
      </c>
    </row>
    <row r="1162" spans="2:12" x14ac:dyDescent="0.3">
      <c r="B1162" s="182" t="str">
        <f ca="1">IF(ISNA(VLOOKUP(C1162,Cidades!$B$2:$C$306,2,FALSE))= TRUE,"Outros",VLOOKUP(C1162,Cidades!$B$2:$C$306,2,FALSE))</f>
        <v>REGIÃO CONCORDIA</v>
      </c>
      <c r="C1162" s="32" t="str" cm="1">
        <f t="array" aca="1" ref="C1162" ca="1">INDEX(Cidades!$B$2:$B$307, RANDBETWEEN(1,300))</f>
        <v xml:space="preserve">IRANI </v>
      </c>
      <c r="D1162" s="218">
        <f t="shared" ca="1" si="54"/>
        <v>327</v>
      </c>
      <c r="E1162" s="32" t="str">
        <f t="shared" ca="1" si="55"/>
        <v>Marcos</v>
      </c>
      <c r="F1162" s="32"/>
      <c r="G1162" s="32"/>
      <c r="H1162" s="32" t="str">
        <f t="shared" ca="1" si="56"/>
        <v>TopLine</v>
      </c>
      <c r="I1162" s="32"/>
      <c r="J1162" s="125">
        <v>1662</v>
      </c>
      <c r="K1162" s="32">
        <v>7</v>
      </c>
      <c r="L1162" s="180">
        <v>45474</v>
      </c>
    </row>
    <row r="1163" spans="2:12" x14ac:dyDescent="0.3">
      <c r="B1163" s="182" t="str">
        <f ca="1">IF(ISNA(VLOOKUP(C1163,Cidades!$B$2:$C$306,2,FALSE))= TRUE,"Outros",VLOOKUP(C1163,Cidades!$B$2:$C$306,2,FALSE))</f>
        <v>REGIÃO JOINVILLE</v>
      </c>
      <c r="C1163" s="32" t="str" cm="1">
        <f t="array" aca="1" ref="C1163" ca="1">INDEX(Cidades!$B$2:$B$307, RANDBETWEEN(1,300))</f>
        <v xml:space="preserve">SAO JOAO DO ITAPERIU </v>
      </c>
      <c r="D1163" s="218">
        <f t="shared" ca="1" si="54"/>
        <v>318</v>
      </c>
      <c r="E1163" s="32" t="str">
        <f t="shared" ca="1" si="55"/>
        <v>Fernanda</v>
      </c>
      <c r="F1163" s="32"/>
      <c r="G1163" s="32"/>
      <c r="H1163" s="32" t="str">
        <f t="shared" ca="1" si="56"/>
        <v>InovaCorp</v>
      </c>
      <c r="I1163" s="32"/>
      <c r="J1163" s="125">
        <v>1662</v>
      </c>
      <c r="K1163" s="32">
        <v>7</v>
      </c>
      <c r="L1163" s="180">
        <v>45474</v>
      </c>
    </row>
    <row r="1164" spans="2:12" x14ac:dyDescent="0.3">
      <c r="B1164" s="182" t="str">
        <f ca="1">IF(ISNA(VLOOKUP(C1164,Cidades!$B$2:$C$306,2,FALSE))= TRUE,"Outros",VLOOKUP(C1164,Cidades!$B$2:$C$306,2,FALSE))</f>
        <v xml:space="preserve">REGIÃO CURITIBANOS </v>
      </c>
      <c r="C1164" s="32" t="str" cm="1">
        <f t="array" aca="1" ref="C1164" ca="1">INDEX(Cidades!$B$2:$B$307, RANDBETWEEN(1,300))</f>
        <v xml:space="preserve">PONTE ALTA DO NORTE </v>
      </c>
      <c r="D1164" s="218">
        <f t="shared" ca="1" si="54"/>
        <v>238</v>
      </c>
      <c r="E1164" s="32" t="str">
        <f t="shared" ca="1" si="55"/>
        <v>Juliana</v>
      </c>
      <c r="F1164" s="32"/>
      <c r="G1164" s="32"/>
      <c r="H1164" s="32" t="str">
        <f t="shared" ca="1" si="56"/>
        <v>NewAge</v>
      </c>
      <c r="I1164" s="32"/>
      <c r="J1164" s="125">
        <v>1662</v>
      </c>
      <c r="K1164" s="32">
        <v>7</v>
      </c>
      <c r="L1164" s="180">
        <v>45474</v>
      </c>
    </row>
    <row r="1165" spans="2:12" x14ac:dyDescent="0.3">
      <c r="B1165" s="182" t="str">
        <f ca="1">IF(ISNA(VLOOKUP(C1165,Cidades!$B$2:$C$306,2,FALSE))= TRUE,"Outros",VLOOKUP(C1165,Cidades!$B$2:$C$306,2,FALSE))</f>
        <v>REGIÃO GF - RANCHO QUEIMADO</v>
      </c>
      <c r="C1165" s="32" t="str" cm="1">
        <f t="array" aca="1" ref="C1165" ca="1">INDEX(Cidades!$B$2:$B$307, RANDBETWEEN(1,300))</f>
        <v xml:space="preserve">RANCHO QUEIMADO </v>
      </c>
      <c r="D1165" s="218">
        <f t="shared" ca="1" si="54"/>
        <v>221</v>
      </c>
      <c r="E1165" s="32" t="str">
        <f t="shared" ca="1" si="55"/>
        <v>Larissa</v>
      </c>
      <c r="F1165" s="32"/>
      <c r="G1165" s="32"/>
      <c r="H1165" s="32" t="str">
        <f t="shared" ca="1" si="56"/>
        <v>SmartWay</v>
      </c>
      <c r="I1165" s="32"/>
      <c r="J1165" s="125">
        <v>1662</v>
      </c>
      <c r="K1165" s="32">
        <v>7</v>
      </c>
      <c r="L1165" s="180">
        <v>45474</v>
      </c>
    </row>
    <row r="1166" spans="2:12" x14ac:dyDescent="0.3">
      <c r="B1166" s="182" t="str">
        <f ca="1">IF(ISNA(VLOOKUP(C1166,Cidades!$B$2:$C$306,2,FALSE))= TRUE,"Outros",VLOOKUP(C1166,Cidades!$B$2:$C$306,2,FALSE))</f>
        <v>REGIÃO SESCON SUL - URUSSANGA</v>
      </c>
      <c r="C1166" s="32" t="str" cm="1">
        <f t="array" aca="1" ref="C1166" ca="1">INDEX(Cidades!$B$2:$B$307, RANDBETWEEN(1,300))</f>
        <v xml:space="preserve">URUSSANGA </v>
      </c>
      <c r="D1166" s="218">
        <f t="shared" ca="1" si="54"/>
        <v>287</v>
      </c>
      <c r="E1166" s="32" t="str">
        <f t="shared" ca="1" si="55"/>
        <v>Maria</v>
      </c>
      <c r="F1166" s="32"/>
      <c r="G1166" s="32"/>
      <c r="H1166" s="32" t="str">
        <f t="shared" ca="1" si="56"/>
        <v>LifeCorp</v>
      </c>
      <c r="I1166" s="32"/>
      <c r="J1166" s="125">
        <v>1662</v>
      </c>
      <c r="K1166" s="32">
        <v>7</v>
      </c>
      <c r="L1166" s="180">
        <v>45474</v>
      </c>
    </row>
    <row r="1167" spans="2:12" x14ac:dyDescent="0.3">
      <c r="B1167" s="182" t="str">
        <f ca="1">IF(ISNA(VLOOKUP(C1167,Cidades!$B$2:$C$306,2,FALSE))= TRUE,"Outros",VLOOKUP(C1167,Cidades!$B$2:$C$306,2,FALSE))</f>
        <v>REGIÃO JOACABA</v>
      </c>
      <c r="C1167" s="32" t="str" cm="1">
        <f t="array" aca="1" ref="C1167" ca="1">INDEX(Cidades!$B$2:$B$307, RANDBETWEEN(1,300))</f>
        <v xml:space="preserve">HERVAL D OESTE </v>
      </c>
      <c r="D1167" s="218">
        <f t="shared" ca="1" si="54"/>
        <v>193</v>
      </c>
      <c r="E1167" s="32" t="str">
        <f t="shared" ca="1" si="55"/>
        <v>Felipe</v>
      </c>
      <c r="F1167" s="32"/>
      <c r="G1167" s="32"/>
      <c r="H1167" s="32" t="str">
        <f t="shared" ca="1" si="56"/>
        <v>MegaSystems</v>
      </c>
      <c r="I1167" s="32"/>
      <c r="J1167" s="125">
        <v>1662</v>
      </c>
      <c r="K1167" s="32">
        <v>7</v>
      </c>
      <c r="L1167" s="180">
        <v>45474</v>
      </c>
    </row>
    <row r="1168" spans="2:12" x14ac:dyDescent="0.3">
      <c r="B1168" s="182" t="str">
        <f ca="1">IF(ISNA(VLOOKUP(C1168,Cidades!$B$2:$C$306,2,FALSE))= TRUE,"Outros",VLOOKUP(C1168,Cidades!$B$2:$C$306,2,FALSE))</f>
        <v>REGIÃO XANXERE</v>
      </c>
      <c r="C1168" s="32" t="str" cm="1">
        <f t="array" aca="1" ref="C1168" ca="1">INDEX(Cidades!$B$2:$B$307, RANDBETWEEN(1,300))</f>
        <v xml:space="preserve">XANXERE </v>
      </c>
      <c r="D1168" s="218">
        <f t="shared" ca="1" si="54"/>
        <v>336</v>
      </c>
      <c r="E1168" s="32" t="str">
        <f t="shared" ca="1" si="55"/>
        <v>Pedro</v>
      </c>
      <c r="F1168" s="32"/>
      <c r="G1168" s="32"/>
      <c r="H1168" s="32" t="str">
        <f t="shared" ca="1" si="56"/>
        <v>NewAge</v>
      </c>
      <c r="I1168" s="32"/>
      <c r="J1168" s="125">
        <v>1662</v>
      </c>
      <c r="K1168" s="32">
        <v>7</v>
      </c>
      <c r="L1168" s="180">
        <v>45474</v>
      </c>
    </row>
    <row r="1169" spans="2:12" x14ac:dyDescent="0.3">
      <c r="B1169" s="182" t="str">
        <f ca="1">IF(ISNA(VLOOKUP(C1169,Cidades!$B$2:$C$306,2,FALSE))= TRUE,"Outros",VLOOKUP(C1169,Cidades!$B$2:$C$306,2,FALSE))</f>
        <v>REGIÃO SESCON SUL - CAPIVARI DE BAIXO</v>
      </c>
      <c r="C1169" s="32" t="str" cm="1">
        <f t="array" aca="1" ref="C1169" ca="1">INDEX(Cidades!$B$2:$B$307, RANDBETWEEN(1,300))</f>
        <v xml:space="preserve">CAPIVARI DE BAIXO </v>
      </c>
      <c r="D1169" s="218">
        <f t="shared" ca="1" si="54"/>
        <v>268</v>
      </c>
      <c r="E1169" s="32" t="str">
        <f t="shared" ca="1" si="55"/>
        <v>Fernanda</v>
      </c>
      <c r="F1169" s="32"/>
      <c r="G1169" s="32"/>
      <c r="H1169" s="32" t="str">
        <f t="shared" ca="1" si="56"/>
        <v>OpenFuture</v>
      </c>
      <c r="I1169" s="32"/>
      <c r="J1169" s="125">
        <v>1662</v>
      </c>
      <c r="K1169" s="32">
        <v>7</v>
      </c>
      <c r="L1169" s="180">
        <v>45474</v>
      </c>
    </row>
    <row r="1170" spans="2:12" x14ac:dyDescent="0.3">
      <c r="B1170" s="182" t="str">
        <f ca="1">IF(ISNA(VLOOKUP(C1170,Cidades!$B$2:$C$306,2,FALSE))= TRUE,"Outros",VLOOKUP(C1170,Cidades!$B$2:$C$306,2,FALSE))</f>
        <v xml:space="preserve">REGIÃO ITAJAI </v>
      </c>
      <c r="C1170" s="32" t="str" cm="1">
        <f t="array" aca="1" ref="C1170" ca="1">INDEX(Cidades!$B$2:$B$307, RANDBETWEEN(1,300))</f>
        <v xml:space="preserve">ITAJAI </v>
      </c>
      <c r="D1170" s="218">
        <f t="shared" ca="1" si="54"/>
        <v>366</v>
      </c>
      <c r="E1170" s="32" t="str">
        <f t="shared" ca="1" si="55"/>
        <v>Camila</v>
      </c>
      <c r="F1170" s="32"/>
      <c r="G1170" s="32"/>
      <c r="H1170" s="32" t="str">
        <f t="shared" ca="1" si="56"/>
        <v>SkySolutions</v>
      </c>
      <c r="I1170" s="32"/>
      <c r="J1170" s="125">
        <v>1662</v>
      </c>
      <c r="K1170" s="32">
        <v>7</v>
      </c>
      <c r="L1170" s="180">
        <v>45474</v>
      </c>
    </row>
    <row r="1171" spans="2:12" x14ac:dyDescent="0.3">
      <c r="B1171" s="182" t="str">
        <f ca="1">IF(ISNA(VLOOKUP(C1171,Cidades!$B$2:$C$306,2,FALSE))= TRUE,"Outros",VLOOKUP(C1171,Cidades!$B$2:$C$306,2,FALSE))</f>
        <v>REGIÃO VIDEIRA</v>
      </c>
      <c r="C1171" s="32" t="str" cm="1">
        <f t="array" aca="1" ref="C1171" ca="1">INDEX(Cidades!$B$2:$B$307, RANDBETWEEN(1,300))</f>
        <v xml:space="preserve">VIDEIRA </v>
      </c>
      <c r="D1171" s="218">
        <f t="shared" ca="1" si="54"/>
        <v>446</v>
      </c>
      <c r="E1171" s="32" t="str">
        <f t="shared" ca="1" si="55"/>
        <v>Isabela</v>
      </c>
      <c r="F1171" s="32"/>
      <c r="G1171" s="32"/>
      <c r="H1171" s="32" t="str">
        <f t="shared" ca="1" si="56"/>
        <v>NextLevel</v>
      </c>
      <c r="I1171" s="32"/>
      <c r="J1171" s="125">
        <v>1662</v>
      </c>
      <c r="K1171" s="32">
        <v>7</v>
      </c>
      <c r="L1171" s="180">
        <v>45474</v>
      </c>
    </row>
    <row r="1172" spans="2:12" x14ac:dyDescent="0.3">
      <c r="B1172" s="182" t="str">
        <f ca="1">IF(ISNA(VLOOKUP(C1172,Cidades!$B$2:$C$306,2,FALSE))= TRUE,"Outros",VLOOKUP(C1172,Cidades!$B$2:$C$306,2,FALSE))</f>
        <v>REGIÃO CACADOR</v>
      </c>
      <c r="C1172" s="32" t="str" cm="1">
        <f t="array" aca="1" ref="C1172" ca="1">INDEX(Cidades!$B$2:$B$307, RANDBETWEEN(1,300))</f>
        <v xml:space="preserve">RIO DAS ANTAS </v>
      </c>
      <c r="D1172" s="218">
        <f t="shared" ca="1" si="54"/>
        <v>198</v>
      </c>
      <c r="E1172" s="32" t="str">
        <f t="shared" ca="1" si="55"/>
        <v>Gabriela</v>
      </c>
      <c r="F1172" s="32"/>
      <c r="G1172" s="32"/>
      <c r="H1172" s="32" t="str">
        <f t="shared" ca="1" si="56"/>
        <v>InovaCorp</v>
      </c>
      <c r="I1172" s="32"/>
      <c r="J1172" s="125">
        <v>1662</v>
      </c>
      <c r="K1172" s="32">
        <v>7</v>
      </c>
      <c r="L1172" s="180">
        <v>45474</v>
      </c>
    </row>
    <row r="1173" spans="2:12" x14ac:dyDescent="0.3">
      <c r="B1173" s="182" t="str">
        <f ca="1">IF(ISNA(VLOOKUP(C1173,Cidades!$B$2:$C$306,2,FALSE))= TRUE,"Outros",VLOOKUP(C1173,Cidades!$B$2:$C$306,2,FALSE))</f>
        <v>REGIÃO CONCORDIA</v>
      </c>
      <c r="C1173" s="32" t="str" cm="1">
        <f t="array" aca="1" ref="C1173" ca="1">INDEX(Cidades!$B$2:$B$307, RANDBETWEEN(1,300))</f>
        <v xml:space="preserve">PIRATUBA </v>
      </c>
      <c r="D1173" s="218">
        <f t="shared" ca="1" si="54"/>
        <v>239</v>
      </c>
      <c r="E1173" s="32" t="str">
        <f t="shared" ca="1" si="55"/>
        <v>Beatriz</v>
      </c>
      <c r="F1173" s="32"/>
      <c r="G1173" s="32"/>
      <c r="H1173" s="32" t="str">
        <f t="shared" ca="1" si="56"/>
        <v>BlueWave</v>
      </c>
      <c r="I1173" s="32"/>
      <c r="J1173" s="125">
        <v>1662</v>
      </c>
      <c r="K1173" s="32">
        <v>7</v>
      </c>
      <c r="L1173" s="180">
        <v>45474</v>
      </c>
    </row>
    <row r="1174" spans="2:12" x14ac:dyDescent="0.3">
      <c r="B1174" s="182" t="str">
        <f ca="1">IF(ISNA(VLOOKUP(C1174,Cidades!$B$2:$C$306,2,FALSE))= TRUE,"Outros",VLOOKUP(C1174,Cidades!$B$2:$C$306,2,FALSE))</f>
        <v>REGIÃO RIO DO SUL</v>
      </c>
      <c r="C1174" s="32" t="str" cm="1">
        <f t="array" aca="1" ref="C1174" ca="1">INDEX(Cidades!$B$2:$B$307, RANDBETWEEN(1,300))</f>
        <v xml:space="preserve">AGRONOMICA </v>
      </c>
      <c r="D1174" s="218">
        <f t="shared" ca="1" si="54"/>
        <v>249</v>
      </c>
      <c r="E1174" s="32" t="str">
        <f t="shared" ca="1" si="55"/>
        <v>Paulo</v>
      </c>
      <c r="F1174" s="32"/>
      <c r="G1174" s="32"/>
      <c r="H1174" s="32" t="str">
        <f t="shared" ca="1" si="56"/>
        <v>FastMove</v>
      </c>
      <c r="I1174" s="32"/>
      <c r="J1174" s="125">
        <v>1662</v>
      </c>
      <c r="K1174" s="32">
        <v>7</v>
      </c>
      <c r="L1174" s="180">
        <v>45474</v>
      </c>
    </row>
    <row r="1175" spans="2:12" x14ac:dyDescent="0.3">
      <c r="B1175" s="182" t="str">
        <f ca="1">IF(ISNA(VLOOKUP(C1175,Cidades!$B$2:$C$306,2,FALSE))= TRUE,"Outros",VLOOKUP(C1175,Cidades!$B$2:$C$306,2,FALSE))</f>
        <v>REGIÃO XANXERE</v>
      </c>
      <c r="C1175" s="32" t="str" cm="1">
        <f t="array" aca="1" ref="C1175" ca="1">INDEX(Cidades!$B$2:$B$307, RANDBETWEEN(1,300))</f>
        <v xml:space="preserve">JUPIA </v>
      </c>
      <c r="D1175" s="218">
        <f t="shared" ca="1" si="54"/>
        <v>230</v>
      </c>
      <c r="E1175" s="32" t="str">
        <f t="shared" ca="1" si="55"/>
        <v>Thiago</v>
      </c>
      <c r="F1175" s="32"/>
      <c r="G1175" s="32"/>
      <c r="H1175" s="32" t="str">
        <f t="shared" ca="1" si="56"/>
        <v>MegaSystems</v>
      </c>
      <c r="I1175" s="32"/>
      <c r="J1175" s="125">
        <v>1662</v>
      </c>
      <c r="K1175" s="32">
        <v>7</v>
      </c>
      <c r="L1175" s="180">
        <v>45474</v>
      </c>
    </row>
    <row r="1176" spans="2:12" x14ac:dyDescent="0.3">
      <c r="B1176" s="182" t="str">
        <f ca="1">IF(ISNA(VLOOKUP(C1176,Cidades!$B$2:$C$306,2,FALSE))= TRUE,"Outros",VLOOKUP(C1176,Cidades!$B$2:$C$306,2,FALSE))</f>
        <v>REGIÃO SESCON SUL - MELEIRO</v>
      </c>
      <c r="C1176" s="32" t="str" cm="1">
        <f t="array" aca="1" ref="C1176" ca="1">INDEX(Cidades!$B$2:$B$307, RANDBETWEEN(1,300))</f>
        <v xml:space="preserve">MELEIRO </v>
      </c>
      <c r="D1176" s="218">
        <f t="shared" ca="1" si="54"/>
        <v>281</v>
      </c>
      <c r="E1176" s="32" t="str">
        <f t="shared" ca="1" si="55"/>
        <v>Paulo</v>
      </c>
      <c r="F1176" s="32"/>
      <c r="G1176" s="32"/>
      <c r="H1176" s="32" t="str">
        <f t="shared" ca="1" si="56"/>
        <v>WorldConnect</v>
      </c>
      <c r="I1176" s="32"/>
      <c r="J1176" s="125">
        <v>1662</v>
      </c>
      <c r="K1176" s="32">
        <v>7</v>
      </c>
      <c r="L1176" s="180">
        <v>45474</v>
      </c>
    </row>
    <row r="1177" spans="2:12" x14ac:dyDescent="0.3">
      <c r="B1177" s="182" t="str">
        <f ca="1">IF(ISNA(VLOOKUP(C1177,Cidades!$B$2:$C$306,2,FALSE))= TRUE,"Outros",VLOOKUP(C1177,Cidades!$B$2:$C$306,2,FALSE))</f>
        <v>REGIÃO JOACABA</v>
      </c>
      <c r="C1177" s="32" t="str" cm="1">
        <f t="array" aca="1" ref="C1177" ca="1">INDEX(Cidades!$B$2:$B$307, RANDBETWEEN(1,300))</f>
        <v xml:space="preserve">LACERDOPOLIS </v>
      </c>
      <c r="D1177" s="218">
        <f t="shared" ca="1" si="54"/>
        <v>319</v>
      </c>
      <c r="E1177" s="32" t="str">
        <f t="shared" ca="1" si="55"/>
        <v>Vanessa</v>
      </c>
      <c r="F1177" s="32"/>
      <c r="G1177" s="32"/>
      <c r="H1177" s="32" t="str">
        <f t="shared" ca="1" si="56"/>
        <v>SmartWay</v>
      </c>
      <c r="I1177" s="32"/>
      <c r="J1177" s="125">
        <v>1662</v>
      </c>
      <c r="K1177" s="32">
        <v>7</v>
      </c>
      <c r="L1177" s="180">
        <v>45474</v>
      </c>
    </row>
    <row r="1178" spans="2:12" x14ac:dyDescent="0.3">
      <c r="B1178" s="182" t="str">
        <f ca="1">IF(ISNA(VLOOKUP(C1178,Cidades!$B$2:$C$306,2,FALSE))= TRUE,"Outros",VLOOKUP(C1178,Cidades!$B$2:$C$306,2,FALSE))</f>
        <v>REGIÃO SESCON SUL - NOVA VENEZA</v>
      </c>
      <c r="C1178" s="32" t="str" cm="1">
        <f t="array" aca="1" ref="C1178" ca="1">INDEX(Cidades!$B$2:$B$307, RANDBETWEEN(1,300))</f>
        <v xml:space="preserve">NOVA VENEZA </v>
      </c>
      <c r="D1178" s="218">
        <f t="shared" ca="1" si="54"/>
        <v>207</v>
      </c>
      <c r="E1178" s="32" t="str">
        <f t="shared" ca="1" si="55"/>
        <v>Pedro</v>
      </c>
      <c r="F1178" s="32"/>
      <c r="G1178" s="32"/>
      <c r="H1178" s="32" t="str">
        <f t="shared" ca="1" si="56"/>
        <v>NextLevel</v>
      </c>
      <c r="I1178" s="32"/>
      <c r="J1178" s="125">
        <v>1662</v>
      </c>
      <c r="K1178" s="32">
        <v>7</v>
      </c>
      <c r="L1178" s="180">
        <v>45474</v>
      </c>
    </row>
    <row r="1179" spans="2:12" x14ac:dyDescent="0.3">
      <c r="B1179" s="182" t="str">
        <f ca="1">IF(ISNA(VLOOKUP(C1179,Cidades!$B$2:$C$306,2,FALSE))= TRUE,"Outros",VLOOKUP(C1179,Cidades!$B$2:$C$306,2,FALSE))</f>
        <v>REGIÃO BNU - POMERODE</v>
      </c>
      <c r="C1179" s="32" t="str" cm="1">
        <f t="array" aca="1" ref="C1179" ca="1">INDEX(Cidades!$B$2:$B$307, RANDBETWEEN(1,300))</f>
        <v xml:space="preserve">POMERODE </v>
      </c>
      <c r="D1179" s="218">
        <f t="shared" ca="1" si="54"/>
        <v>171</v>
      </c>
      <c r="E1179" s="32" t="str">
        <f t="shared" ca="1" si="55"/>
        <v>Leonardo</v>
      </c>
      <c r="F1179" s="32"/>
      <c r="G1179" s="32"/>
      <c r="H1179" s="32" t="str">
        <f t="shared" ca="1" si="56"/>
        <v>GreenPower</v>
      </c>
      <c r="I1179" s="32"/>
      <c r="J1179" s="125">
        <v>1662</v>
      </c>
      <c r="K1179" s="32">
        <v>7</v>
      </c>
      <c r="L1179" s="180">
        <v>45474</v>
      </c>
    </row>
    <row r="1180" spans="2:12" x14ac:dyDescent="0.3">
      <c r="B1180" s="182" t="str">
        <f ca="1">IF(ISNA(VLOOKUP(C1180,Cidades!$B$2:$C$306,2,FALSE))= TRUE,"Outros",VLOOKUP(C1180,Cidades!$B$2:$C$306,2,FALSE))</f>
        <v>REGIÃO CHAPECO</v>
      </c>
      <c r="C1180" s="32" t="str" cm="1">
        <f t="array" aca="1" ref="C1180" ca="1">INDEX(Cidades!$B$2:$B$307, RANDBETWEEN(1,300))</f>
        <v xml:space="preserve">PALMITOS </v>
      </c>
      <c r="D1180" s="218">
        <f t="shared" ca="1" si="54"/>
        <v>448</v>
      </c>
      <c r="E1180" s="32" t="str">
        <f t="shared" ca="1" si="55"/>
        <v>Lucas</v>
      </c>
      <c r="F1180" s="32"/>
      <c r="G1180" s="32"/>
      <c r="H1180" s="32" t="str">
        <f t="shared" ca="1" si="56"/>
        <v>UrbanGroup</v>
      </c>
      <c r="I1180" s="32"/>
      <c r="J1180" s="125">
        <v>1662</v>
      </c>
      <c r="K1180" s="32">
        <v>7</v>
      </c>
      <c r="L1180" s="180">
        <v>45474</v>
      </c>
    </row>
    <row r="1181" spans="2:12" x14ac:dyDescent="0.3">
      <c r="B1181" s="182" t="str">
        <f ca="1">IF(ISNA(VLOOKUP(C1181,Cidades!$B$2:$C$306,2,FALSE))= TRUE,"Outros",VLOOKUP(C1181,Cidades!$B$2:$C$306,2,FALSE))</f>
        <v>REGIÃO CHAPECO</v>
      </c>
      <c r="C1181" s="32" t="str" cm="1">
        <f t="array" aca="1" ref="C1181" ca="1">INDEX(Cidades!$B$2:$B$307, RANDBETWEEN(1,300))</f>
        <v xml:space="preserve">PALMITOS </v>
      </c>
      <c r="D1181" s="218">
        <f t="shared" ca="1" si="54"/>
        <v>328</v>
      </c>
      <c r="E1181" s="32" t="str">
        <f t="shared" ca="1" si="55"/>
        <v>Lucas</v>
      </c>
      <c r="F1181" s="32"/>
      <c r="G1181" s="32"/>
      <c r="H1181" s="32" t="str">
        <f t="shared" ca="1" si="56"/>
        <v>TopLine</v>
      </c>
      <c r="I1181" s="32"/>
      <c r="J1181" s="125">
        <v>1662</v>
      </c>
      <c r="K1181" s="32">
        <v>7</v>
      </c>
      <c r="L1181" s="180">
        <v>45474</v>
      </c>
    </row>
    <row r="1182" spans="2:12" x14ac:dyDescent="0.3">
      <c r="B1182" s="182" t="str">
        <f ca="1">IF(ISNA(VLOOKUP(C1182,Cidades!$B$2:$C$306,2,FALSE))= TRUE,"Outros",VLOOKUP(C1182,Cidades!$B$2:$C$306,2,FALSE))</f>
        <v>REGIÃO LAGES</v>
      </c>
      <c r="C1182" s="32" t="str" cm="1">
        <f t="array" aca="1" ref="C1182" ca="1">INDEX(Cidades!$B$2:$B$307, RANDBETWEEN(1,300))</f>
        <v xml:space="preserve">ADBON BATISTA </v>
      </c>
      <c r="D1182" s="218">
        <f t="shared" ca="1" si="54"/>
        <v>255</v>
      </c>
      <c r="E1182" s="32" t="str">
        <f t="shared" ca="1" si="55"/>
        <v>Daniel</v>
      </c>
      <c r="F1182" s="32"/>
      <c r="G1182" s="32"/>
      <c r="H1182" s="32" t="str">
        <f t="shared" ca="1" si="56"/>
        <v>StrongBuild</v>
      </c>
      <c r="I1182" s="32"/>
      <c r="J1182" s="125">
        <v>1662</v>
      </c>
      <c r="K1182" s="32">
        <v>7</v>
      </c>
      <c r="L1182" s="180">
        <v>45474</v>
      </c>
    </row>
    <row r="1183" spans="2:12" x14ac:dyDescent="0.3">
      <c r="B1183" s="182" t="str">
        <f ca="1">IF(ISNA(VLOOKUP(C1183,Cidades!$B$2:$C$306,2,FALSE))= TRUE,"Outros",VLOOKUP(C1183,Cidades!$B$2:$C$306,2,FALSE))</f>
        <v>REGIÃO SESCON SUL - URUSSANGA</v>
      </c>
      <c r="C1183" s="32" t="str" cm="1">
        <f t="array" aca="1" ref="C1183" ca="1">INDEX(Cidades!$B$2:$B$307, RANDBETWEEN(1,300))</f>
        <v xml:space="preserve">URUSSANGA </v>
      </c>
      <c r="D1183" s="218">
        <f t="shared" ca="1" si="54"/>
        <v>247</v>
      </c>
      <c r="E1183" s="32" t="str">
        <f t="shared" ca="1" si="55"/>
        <v>Vanessa</v>
      </c>
      <c r="F1183" s="32"/>
      <c r="G1183" s="32"/>
      <c r="H1183" s="32" t="str">
        <f t="shared" ca="1" si="56"/>
        <v>CloudWorks</v>
      </c>
      <c r="I1183" s="32"/>
      <c r="J1183" s="125">
        <v>1662</v>
      </c>
      <c r="K1183" s="32">
        <v>7</v>
      </c>
      <c r="L1183" s="180">
        <v>45474</v>
      </c>
    </row>
    <row r="1184" spans="2:12" x14ac:dyDescent="0.3">
      <c r="B1184" s="182" t="str">
        <f ca="1">IF(ISNA(VLOOKUP(C1184,Cidades!$B$2:$C$306,2,FALSE))= TRUE,"Outros",VLOOKUP(C1184,Cidades!$B$2:$C$306,2,FALSE))</f>
        <v>REGIÃO CONCORDIA</v>
      </c>
      <c r="C1184" s="32" t="str" cm="1">
        <f t="array" aca="1" ref="C1184" ca="1">INDEX(Cidades!$B$2:$B$307, RANDBETWEEN(1,300))</f>
        <v xml:space="preserve">ARVOREDO </v>
      </c>
      <c r="D1184" s="218">
        <f t="shared" ca="1" si="54"/>
        <v>238</v>
      </c>
      <c r="E1184" s="32" t="str">
        <f t="shared" ca="1" si="55"/>
        <v>Eduardo</v>
      </c>
      <c r="F1184" s="32"/>
      <c r="G1184" s="32"/>
      <c r="H1184" s="32" t="str">
        <f t="shared" ca="1" si="56"/>
        <v>OpenFuture</v>
      </c>
      <c r="I1184" s="32"/>
      <c r="J1184" s="125">
        <v>1651</v>
      </c>
      <c r="K1184" s="32">
        <v>7</v>
      </c>
      <c r="L1184" s="180">
        <v>45474</v>
      </c>
    </row>
    <row r="1185" spans="2:12" x14ac:dyDescent="0.3">
      <c r="B1185" s="182" t="str">
        <f ca="1">IF(ISNA(VLOOKUP(C1185,Cidades!$B$2:$C$306,2,FALSE))= TRUE,"Outros",VLOOKUP(C1185,Cidades!$B$2:$C$306,2,FALSE))</f>
        <v>REGIÃO VIDEIRA</v>
      </c>
      <c r="C1185" s="32" t="str" cm="1">
        <f t="array" aca="1" ref="C1185" ca="1">INDEX(Cidades!$B$2:$B$307, RANDBETWEEN(1,300))</f>
        <v xml:space="preserve">IBIAM </v>
      </c>
      <c r="D1185" s="218">
        <f t="shared" ca="1" si="54"/>
        <v>177</v>
      </c>
      <c r="E1185" s="32" t="str">
        <f t="shared" ca="1" si="55"/>
        <v>Paulo</v>
      </c>
      <c r="F1185" s="32"/>
      <c r="G1185" s="32"/>
      <c r="H1185" s="32" t="str">
        <f t="shared" ca="1" si="56"/>
        <v>DataLink</v>
      </c>
      <c r="I1185" s="32"/>
      <c r="J1185" s="125">
        <v>1651</v>
      </c>
      <c r="K1185" s="32">
        <v>7</v>
      </c>
      <c r="L1185" s="180">
        <v>45474</v>
      </c>
    </row>
    <row r="1186" spans="2:12" x14ac:dyDescent="0.3">
      <c r="B1186" s="182" t="str">
        <f ca="1">IF(ISNA(VLOOKUP(C1186,Cidades!$B$2:$C$306,2,FALSE))= TRUE,"Outros",VLOOKUP(C1186,Cidades!$B$2:$C$306,2,FALSE))</f>
        <v>REGIÃO GF - GOVER. CELSO RAMOS</v>
      </c>
      <c r="C1186" s="32" t="str" cm="1">
        <f t="array" aca="1" ref="C1186" ca="1">INDEX(Cidades!$B$2:$B$307, RANDBETWEEN(1,300))</f>
        <v xml:space="preserve">GOVERNADOR CELSO RAMOS </v>
      </c>
      <c r="D1186" s="218">
        <f t="shared" ca="1" si="54"/>
        <v>417</v>
      </c>
      <c r="E1186" s="32" t="str">
        <f t="shared" ca="1" si="55"/>
        <v>Marcos</v>
      </c>
      <c r="F1186" s="32"/>
      <c r="G1186" s="32"/>
      <c r="H1186" s="32" t="str">
        <f t="shared" ca="1" si="56"/>
        <v>SkySolutions</v>
      </c>
      <c r="I1186" s="32"/>
      <c r="J1186" s="125">
        <v>1651</v>
      </c>
      <c r="K1186" s="32">
        <v>7</v>
      </c>
      <c r="L1186" s="180">
        <v>45474</v>
      </c>
    </row>
    <row r="1187" spans="2:12" x14ac:dyDescent="0.3">
      <c r="B1187" s="182" t="str">
        <f ca="1">IF(ISNA(VLOOKUP(C1187,Cidades!$B$2:$C$306,2,FALSE))= TRUE,"Outros",VLOOKUP(C1187,Cidades!$B$2:$C$306,2,FALSE))</f>
        <v>REGIÃO JOACABA</v>
      </c>
      <c r="C1187" s="32" t="str" cm="1">
        <f t="array" aca="1" ref="C1187" ca="1">INDEX(Cidades!$B$2:$B$307, RANDBETWEEN(1,300))</f>
        <v xml:space="preserve">VARGEM BONITA </v>
      </c>
      <c r="D1187" s="218">
        <f t="shared" ca="1" si="54"/>
        <v>428</v>
      </c>
      <c r="E1187" s="32" t="str">
        <f t="shared" ca="1" si="55"/>
        <v>Gustavo</v>
      </c>
      <c r="F1187" s="32"/>
      <c r="G1187" s="32"/>
      <c r="H1187" s="32" t="str">
        <f t="shared" ca="1" si="56"/>
        <v>PrimeSoft</v>
      </c>
      <c r="I1187" s="32"/>
      <c r="J1187" s="125">
        <v>1651</v>
      </c>
      <c r="K1187" s="32">
        <v>7</v>
      </c>
      <c r="L1187" s="180">
        <v>45474</v>
      </c>
    </row>
    <row r="1188" spans="2:12" x14ac:dyDescent="0.3">
      <c r="B1188" s="182" t="str">
        <f ca="1">IF(ISNA(VLOOKUP(C1188,Cidades!$B$2:$C$306,2,FALSE))= TRUE,"Outros",VLOOKUP(C1188,Cidades!$B$2:$C$306,2,FALSE))</f>
        <v>REGIÃO JOINVILLE</v>
      </c>
      <c r="C1188" s="32" t="str" cm="1">
        <f t="array" aca="1" ref="C1188" ca="1">INDEX(Cidades!$B$2:$B$307, RANDBETWEEN(1,300))</f>
        <v xml:space="preserve">ITAPOA </v>
      </c>
      <c r="D1188" s="218">
        <f t="shared" ca="1" si="54"/>
        <v>154</v>
      </c>
      <c r="E1188" s="32" t="str">
        <f t="shared" ca="1" si="55"/>
        <v>Vanessa</v>
      </c>
      <c r="F1188" s="32"/>
      <c r="G1188" s="32"/>
      <c r="H1188" s="32" t="str">
        <f t="shared" ca="1" si="56"/>
        <v>MegaSystems</v>
      </c>
      <c r="I1188" s="32"/>
      <c r="J1188" s="125">
        <v>1651</v>
      </c>
      <c r="K1188" s="32">
        <v>7</v>
      </c>
      <c r="L1188" s="180">
        <v>45474</v>
      </c>
    </row>
    <row r="1189" spans="2:12" x14ac:dyDescent="0.3">
      <c r="B1189" s="182" t="str">
        <f ca="1">IF(ISNA(VLOOKUP(C1189,Cidades!$B$2:$C$306,2,FALSE))= TRUE,"Outros",VLOOKUP(C1189,Cidades!$B$2:$C$306,2,FALSE))</f>
        <v>REGIÃO CANOINHAS</v>
      </c>
      <c r="C1189" s="32" t="str" cm="1">
        <f t="array" aca="1" ref="C1189" ca="1">INDEX(Cidades!$B$2:$B$307, RANDBETWEEN(1,300))</f>
        <v xml:space="preserve">TRES BARRAS </v>
      </c>
      <c r="D1189" s="218">
        <f t="shared" ca="1" si="54"/>
        <v>304</v>
      </c>
      <c r="E1189" s="32" t="str">
        <f t="shared" ca="1" si="55"/>
        <v>Vanessa</v>
      </c>
      <c r="F1189" s="32"/>
      <c r="G1189" s="32"/>
      <c r="H1189" s="32" t="str">
        <f t="shared" ca="1" si="56"/>
        <v>SmartLink</v>
      </c>
      <c r="I1189" s="32"/>
      <c r="J1189" s="125">
        <v>1651</v>
      </c>
      <c r="K1189" s="32">
        <v>7</v>
      </c>
      <c r="L1189" s="180">
        <v>45474</v>
      </c>
    </row>
    <row r="1190" spans="2:12" x14ac:dyDescent="0.3">
      <c r="B1190" s="182" t="str">
        <f ca="1">IF(ISNA(VLOOKUP(C1190,Cidades!$B$2:$C$306,2,FALSE))= TRUE,"Outros",VLOOKUP(C1190,Cidades!$B$2:$C$306,2,FALSE))</f>
        <v>REGIÃO SESCON SUL - SIDERÓPOLIS</v>
      </c>
      <c r="C1190" s="32" t="str" cm="1">
        <f t="array" aca="1" ref="C1190" ca="1">INDEX(Cidades!$B$2:$B$307, RANDBETWEEN(1,300))</f>
        <v xml:space="preserve">SIDERÓPOLIS </v>
      </c>
      <c r="D1190" s="218">
        <f t="shared" ca="1" si="54"/>
        <v>347</v>
      </c>
      <c r="E1190" s="32" t="str">
        <f t="shared" ca="1" si="55"/>
        <v>Beatriz</v>
      </c>
      <c r="F1190" s="32"/>
      <c r="G1190" s="32"/>
      <c r="H1190" s="32" t="str">
        <f t="shared" ca="1" si="56"/>
        <v>DataLink</v>
      </c>
      <c r="I1190" s="32"/>
      <c r="J1190" s="125">
        <v>1651</v>
      </c>
      <c r="K1190" s="32">
        <v>7</v>
      </c>
      <c r="L1190" s="180">
        <v>45474</v>
      </c>
    </row>
    <row r="1191" spans="2:12" x14ac:dyDescent="0.3">
      <c r="B1191" s="182" t="str">
        <f ca="1">IF(ISNA(VLOOKUP(C1191,Cidades!$B$2:$C$306,2,FALSE))= TRUE,"Outros",VLOOKUP(C1191,Cidades!$B$2:$C$306,2,FALSE))</f>
        <v>REGIÃO CHAPECO</v>
      </c>
      <c r="C1191" s="32" t="str" cm="1">
        <f t="array" aca="1" ref="C1191" ca="1">INDEX(Cidades!$B$2:$B$307, RANDBETWEEN(1,300))</f>
        <v xml:space="preserve">QUILOMBO </v>
      </c>
      <c r="D1191" s="218">
        <f t="shared" ca="1" si="54"/>
        <v>216</v>
      </c>
      <c r="E1191" s="32" t="str">
        <f t="shared" ca="1" si="55"/>
        <v>Felipe</v>
      </c>
      <c r="F1191" s="32"/>
      <c r="G1191" s="32"/>
      <c r="H1191" s="32" t="str">
        <f t="shared" ca="1" si="56"/>
        <v>SecureNet</v>
      </c>
      <c r="I1191" s="32"/>
      <c r="J1191" s="125">
        <v>1651</v>
      </c>
      <c r="K1191" s="32">
        <v>7</v>
      </c>
      <c r="L1191" s="180">
        <v>45474</v>
      </c>
    </row>
    <row r="1192" spans="2:12" x14ac:dyDescent="0.3">
      <c r="B1192" s="182" t="str">
        <f ca="1">IF(ISNA(VLOOKUP(C1192,Cidades!$B$2:$C$306,2,FALSE))= TRUE,"Outros",VLOOKUP(C1192,Cidades!$B$2:$C$306,2,FALSE))</f>
        <v>REGIÃO VIDEIRA</v>
      </c>
      <c r="C1192" s="32" t="str" cm="1">
        <f t="array" aca="1" ref="C1192" ca="1">INDEX(Cidades!$B$2:$B$307, RANDBETWEEN(1,300))</f>
        <v xml:space="preserve">ARROIO TRINTA </v>
      </c>
      <c r="D1192" s="218">
        <f t="shared" ca="1" si="54"/>
        <v>202</v>
      </c>
      <c r="E1192" s="32" t="str">
        <f t="shared" ca="1" si="55"/>
        <v>Juliana</v>
      </c>
      <c r="F1192" s="32"/>
      <c r="G1192" s="32"/>
      <c r="H1192" s="32" t="str">
        <f t="shared" ca="1" si="56"/>
        <v>SecureNet</v>
      </c>
      <c r="I1192" s="32"/>
      <c r="J1192" s="125">
        <v>1651</v>
      </c>
      <c r="K1192" s="32">
        <v>7</v>
      </c>
      <c r="L1192" s="180">
        <v>45474</v>
      </c>
    </row>
    <row r="1193" spans="2:12" x14ac:dyDescent="0.3">
      <c r="B1193" s="182" t="str">
        <f ca="1">IF(ISNA(VLOOKUP(C1193,Cidades!$B$2:$C$306,2,FALSE))= TRUE,"Outros",VLOOKUP(C1193,Cidades!$B$2:$C$306,2,FALSE))</f>
        <v>REGIÃO GF - GOVER. CELSO RAMOS</v>
      </c>
      <c r="C1193" s="32" t="str" cm="1">
        <f t="array" aca="1" ref="C1193" ca="1">INDEX(Cidades!$B$2:$B$307, RANDBETWEEN(1,300))</f>
        <v xml:space="preserve">GOVER. CELSO RAMOS </v>
      </c>
      <c r="D1193" s="218">
        <f t="shared" ca="1" si="54"/>
        <v>332</v>
      </c>
      <c r="E1193" s="32" t="str">
        <f t="shared" ca="1" si="55"/>
        <v>Eduardo</v>
      </c>
      <c r="F1193" s="32"/>
      <c r="G1193" s="32"/>
      <c r="H1193" s="32" t="str">
        <f t="shared" ca="1" si="56"/>
        <v>FutureNet</v>
      </c>
      <c r="I1193" s="32"/>
      <c r="J1193" s="125">
        <v>1651</v>
      </c>
      <c r="K1193" s="32">
        <v>7</v>
      </c>
      <c r="L1193" s="180">
        <v>45474</v>
      </c>
    </row>
    <row r="1194" spans="2:12" x14ac:dyDescent="0.3">
      <c r="B1194" s="182" t="str">
        <f ca="1">IF(ISNA(VLOOKUP(C1194,Cidades!$B$2:$C$306,2,FALSE))= TRUE,"Outros",VLOOKUP(C1194,Cidades!$B$2:$C$306,2,FALSE))</f>
        <v>REGIÃO SMO</v>
      </c>
      <c r="C1194" s="32" t="str" cm="1">
        <f t="array" aca="1" ref="C1194" ca="1">INDEX(Cidades!$B$2:$B$307, RANDBETWEEN(1,300))</f>
        <v xml:space="preserve">TUNAPOLIS </v>
      </c>
      <c r="D1194" s="218">
        <f t="shared" ca="1" si="54"/>
        <v>429</v>
      </c>
      <c r="E1194" s="32" t="str">
        <f t="shared" ca="1" si="55"/>
        <v>Gabriela</v>
      </c>
      <c r="F1194" s="32"/>
      <c r="G1194" s="32"/>
      <c r="H1194" s="32" t="str">
        <f t="shared" ca="1" si="56"/>
        <v>LifeCorp</v>
      </c>
      <c r="I1194" s="32"/>
      <c r="J1194" s="125">
        <v>1651</v>
      </c>
      <c r="K1194" s="32">
        <v>7</v>
      </c>
      <c r="L1194" s="180">
        <v>45474</v>
      </c>
    </row>
    <row r="1195" spans="2:12" x14ac:dyDescent="0.3">
      <c r="B1195" s="182" t="str">
        <f ca="1">IF(ISNA(VLOOKUP(C1195,Cidades!$B$2:$C$306,2,FALSE))= TRUE,"Outros",VLOOKUP(C1195,Cidades!$B$2:$C$306,2,FALSE))</f>
        <v>REGIÃO LAGES</v>
      </c>
      <c r="C1195" s="32" t="str" cm="1">
        <f t="array" aca="1" ref="C1195" ca="1">INDEX(Cidades!$B$2:$B$307, RANDBETWEEN(1,300))</f>
        <v xml:space="preserve">CELSO RAMOS </v>
      </c>
      <c r="D1195" s="218">
        <f t="shared" ca="1" si="54"/>
        <v>210</v>
      </c>
      <c r="E1195" s="32" t="str">
        <f t="shared" ca="1" si="55"/>
        <v>Paulo</v>
      </c>
      <c r="F1195" s="32"/>
      <c r="G1195" s="32"/>
      <c r="H1195" s="32" t="str">
        <f t="shared" ca="1" si="56"/>
        <v>InovaCorp</v>
      </c>
      <c r="I1195" s="32"/>
      <c r="J1195" s="125">
        <v>1651</v>
      </c>
      <c r="K1195" s="32">
        <v>7</v>
      </c>
      <c r="L1195" s="180">
        <v>45474</v>
      </c>
    </row>
    <row r="1196" spans="2:12" x14ac:dyDescent="0.3">
      <c r="B1196" s="182" t="str">
        <f ca="1">IF(ISNA(VLOOKUP(C1196,Cidades!$B$2:$C$306,2,FALSE))= TRUE,"Outros",VLOOKUP(C1196,Cidades!$B$2:$C$306,2,FALSE))</f>
        <v>REGIÃO GF - AGUAS MORNAS</v>
      </c>
      <c r="C1196" s="32" t="str" cm="1">
        <f t="array" aca="1" ref="C1196" ca="1">INDEX(Cidades!$B$2:$B$307, RANDBETWEEN(1,300))</f>
        <v xml:space="preserve">AGUAS MORNAS </v>
      </c>
      <c r="D1196" s="218">
        <f t="shared" ca="1" si="54"/>
        <v>440</v>
      </c>
      <c r="E1196" s="32" t="str">
        <f t="shared" ca="1" si="55"/>
        <v>Ana</v>
      </c>
      <c r="F1196" s="32"/>
      <c r="G1196" s="32"/>
      <c r="H1196" s="32" t="str">
        <f t="shared" ca="1" si="56"/>
        <v>GlobalTrade</v>
      </c>
      <c r="I1196" s="32"/>
      <c r="J1196" s="125">
        <v>1651</v>
      </c>
      <c r="K1196" s="32">
        <v>7</v>
      </c>
      <c r="L1196" s="180">
        <v>45474</v>
      </c>
    </row>
    <row r="1197" spans="2:12" x14ac:dyDescent="0.3">
      <c r="B1197" s="182" t="str">
        <f ca="1">IF(ISNA(VLOOKUP(C1197,Cidades!$B$2:$C$306,2,FALSE))= TRUE,"Outros",VLOOKUP(C1197,Cidades!$B$2:$C$306,2,FALSE))</f>
        <v>REGIÃO JOINVILLE</v>
      </c>
      <c r="C1197" s="32" t="str" cm="1">
        <f t="array" aca="1" ref="C1197" ca="1">INDEX(Cidades!$B$2:$B$307, RANDBETWEEN(1,300))</f>
        <v xml:space="preserve">BARRA VELHA </v>
      </c>
      <c r="D1197" s="218">
        <f t="shared" ca="1" si="54"/>
        <v>307</v>
      </c>
      <c r="E1197" s="32" t="str">
        <f t="shared" ca="1" si="55"/>
        <v>Daniel</v>
      </c>
      <c r="F1197" s="32"/>
      <c r="G1197" s="32"/>
      <c r="H1197" s="32" t="str">
        <f t="shared" ca="1" si="56"/>
        <v>WorldConnect</v>
      </c>
      <c r="I1197" s="32"/>
      <c r="J1197" s="125">
        <v>1651</v>
      </c>
      <c r="K1197" s="32">
        <v>7</v>
      </c>
      <c r="L1197" s="180">
        <v>45474</v>
      </c>
    </row>
    <row r="1198" spans="2:12" x14ac:dyDescent="0.3">
      <c r="B1198" s="182" t="str">
        <f ca="1">IF(ISNA(VLOOKUP(C1198,Cidades!$B$2:$C$306,2,FALSE))= TRUE,"Outros",VLOOKUP(C1198,Cidades!$B$2:$C$306,2,FALSE))</f>
        <v>REGIÃO XANXERE</v>
      </c>
      <c r="C1198" s="32" t="str" cm="1">
        <f t="array" aca="1" ref="C1198" ca="1">INDEX(Cidades!$B$2:$B$307, RANDBETWEEN(1,300))</f>
        <v xml:space="preserve">SAO DOMINGOS </v>
      </c>
      <c r="D1198" s="218">
        <f t="shared" ca="1" si="54"/>
        <v>396</v>
      </c>
      <c r="E1198" s="32" t="str">
        <f t="shared" ca="1" si="55"/>
        <v>Gabriela</v>
      </c>
      <c r="F1198" s="32"/>
      <c r="G1198" s="32"/>
      <c r="H1198" s="32" t="str">
        <f t="shared" ca="1" si="56"/>
        <v>BrightMind</v>
      </c>
      <c r="I1198" s="32"/>
      <c r="J1198" s="125">
        <v>1651</v>
      </c>
      <c r="K1198" s="32">
        <v>7</v>
      </c>
      <c r="L1198" s="180">
        <v>45474</v>
      </c>
    </row>
    <row r="1199" spans="2:12" x14ac:dyDescent="0.3">
      <c r="B1199" s="182" t="str">
        <f ca="1">IF(ISNA(VLOOKUP(C1199,Cidades!$B$2:$C$306,2,FALSE))= TRUE,"Outros",VLOOKUP(C1199,Cidades!$B$2:$C$306,2,FALSE))</f>
        <v>REGIÃO CONCORDIA</v>
      </c>
      <c r="C1199" s="32" t="str" cm="1">
        <f t="array" aca="1" ref="C1199" ca="1">INDEX(Cidades!$B$2:$B$307, RANDBETWEEN(1,300))</f>
        <v xml:space="preserve">PIRATUBA </v>
      </c>
      <c r="D1199" s="218">
        <f t="shared" ca="1" si="54"/>
        <v>333</v>
      </c>
      <c r="E1199" s="32" t="str">
        <f t="shared" ca="1" si="55"/>
        <v>Isabela</v>
      </c>
      <c r="F1199" s="32"/>
      <c r="G1199" s="32"/>
      <c r="H1199" s="32" t="str">
        <f t="shared" ca="1" si="56"/>
        <v>MaxiSolutions</v>
      </c>
      <c r="I1199" s="32"/>
      <c r="J1199" s="125">
        <v>1651</v>
      </c>
      <c r="K1199" s="32">
        <v>7</v>
      </c>
      <c r="L1199" s="180">
        <v>45474</v>
      </c>
    </row>
    <row r="1200" spans="2:12" x14ac:dyDescent="0.3">
      <c r="B1200" s="182" t="str">
        <f ca="1">IF(ISNA(VLOOKUP(C1200,Cidades!$B$2:$C$306,2,FALSE))= TRUE,"Outros",VLOOKUP(C1200,Cidades!$B$2:$C$306,2,FALSE))</f>
        <v>REGIÃO GF - MAJOR GERCINO</v>
      </c>
      <c r="C1200" s="32" t="str" cm="1">
        <f t="array" aca="1" ref="C1200" ca="1">INDEX(Cidades!$B$2:$B$307, RANDBETWEEN(1,300))</f>
        <v xml:space="preserve">MAJOR GERCINO </v>
      </c>
      <c r="D1200" s="218">
        <f t="shared" ca="1" si="54"/>
        <v>210</v>
      </c>
      <c r="E1200" s="32" t="str">
        <f t="shared" ca="1" si="55"/>
        <v>Isabela</v>
      </c>
      <c r="F1200" s="32"/>
      <c r="G1200" s="32"/>
      <c r="H1200" s="32" t="str">
        <f t="shared" ca="1" si="56"/>
        <v>SkySolutions</v>
      </c>
      <c r="I1200" s="32"/>
      <c r="J1200" s="125">
        <v>1651</v>
      </c>
      <c r="K1200" s="32">
        <v>7</v>
      </c>
      <c r="L1200" s="180">
        <v>45474</v>
      </c>
    </row>
    <row r="1201" spans="2:12" x14ac:dyDescent="0.3">
      <c r="B1201" s="182" t="str">
        <f ca="1">IF(ISNA(VLOOKUP(C1201,Cidades!$B$2:$C$306,2,FALSE))= TRUE,"Outros",VLOOKUP(C1201,Cidades!$B$2:$C$306,2,FALSE))</f>
        <v>REGIÃO RIO DO SUL</v>
      </c>
      <c r="C1201" s="32" t="str" cm="1">
        <f t="array" aca="1" ref="C1201" ca="1">INDEX(Cidades!$B$2:$B$307, RANDBETWEEN(1,300))</f>
        <v xml:space="preserve">RIO DO CAMPO </v>
      </c>
      <c r="D1201" s="218">
        <f t="shared" ca="1" si="54"/>
        <v>334</v>
      </c>
      <c r="E1201" s="32" t="str">
        <f t="shared" ca="1" si="55"/>
        <v>Pedro</v>
      </c>
      <c r="F1201" s="32"/>
      <c r="G1201" s="32"/>
      <c r="H1201" s="32" t="str">
        <f t="shared" ca="1" si="56"/>
        <v>NextLevel</v>
      </c>
      <c r="I1201" s="32"/>
      <c r="J1201" s="125">
        <v>1651</v>
      </c>
      <c r="K1201" s="32">
        <v>7</v>
      </c>
      <c r="L1201" s="180">
        <v>45474</v>
      </c>
    </row>
    <row r="1202" spans="2:12" x14ac:dyDescent="0.3">
      <c r="B1202" s="182" t="str">
        <f ca="1">IF(ISNA(VLOOKUP(C1202,Cidades!$B$2:$C$306,2,FALSE))= TRUE,"Outros",VLOOKUP(C1202,Cidades!$B$2:$C$306,2,FALSE))</f>
        <v>REGIÃO SMO</v>
      </c>
      <c r="C1202" s="32" t="str" cm="1">
        <f t="array" aca="1" ref="C1202" ca="1">INDEX(Cidades!$B$2:$B$307, RANDBETWEEN(1,300))</f>
        <v xml:space="preserve">SAO BERNADINHO </v>
      </c>
      <c r="D1202" s="218">
        <f t="shared" ca="1" si="54"/>
        <v>459</v>
      </c>
      <c r="E1202" s="32" t="str">
        <f t="shared" ca="1" si="55"/>
        <v>Camila</v>
      </c>
      <c r="F1202" s="32"/>
      <c r="G1202" s="32"/>
      <c r="H1202" s="32" t="str">
        <f t="shared" ca="1" si="56"/>
        <v>MaxiSolutions</v>
      </c>
      <c r="I1202" s="32"/>
      <c r="J1202" s="125">
        <v>1651</v>
      </c>
      <c r="K1202" s="32">
        <v>7</v>
      </c>
      <c r="L1202" s="180">
        <v>45474</v>
      </c>
    </row>
    <row r="1203" spans="2:12" x14ac:dyDescent="0.3">
      <c r="B1203" s="182" t="str">
        <f ca="1">IF(ISNA(VLOOKUP(C1203,Cidades!$B$2:$C$306,2,FALSE))= TRUE,"Outros",VLOOKUP(C1203,Cidades!$B$2:$C$306,2,FALSE))</f>
        <v xml:space="preserve">REGIÃO CURITIBANOS </v>
      </c>
      <c r="C1203" s="32" t="str" cm="1">
        <f t="array" aca="1" ref="C1203" ca="1">INDEX(Cidades!$B$2:$B$307, RANDBETWEEN(1,300))</f>
        <v xml:space="preserve">SANTA CECILIA </v>
      </c>
      <c r="D1203" s="218">
        <f t="shared" ca="1" si="54"/>
        <v>263</v>
      </c>
      <c r="E1203" s="32" t="str">
        <f t="shared" ca="1" si="55"/>
        <v>Juliana</v>
      </c>
      <c r="F1203" s="32"/>
      <c r="G1203" s="32"/>
      <c r="H1203" s="32" t="str">
        <f t="shared" ca="1" si="56"/>
        <v>BlueWave</v>
      </c>
      <c r="I1203" s="32"/>
      <c r="J1203" s="125">
        <v>1651</v>
      </c>
      <c r="K1203" s="32">
        <v>7</v>
      </c>
      <c r="L1203" s="180">
        <v>45474</v>
      </c>
    </row>
    <row r="1204" spans="2:12" x14ac:dyDescent="0.3">
      <c r="B1204" s="182" t="str">
        <f ca="1">IF(ISNA(VLOOKUP(C1204,Cidades!$B$2:$C$306,2,FALSE))= TRUE,"Outros",VLOOKUP(C1204,Cidades!$B$2:$C$306,2,FALSE))</f>
        <v>REGIÃO CONCORDIA</v>
      </c>
      <c r="C1204" s="32" t="str" cm="1">
        <f t="array" aca="1" ref="C1204" ca="1">INDEX(Cidades!$B$2:$B$307, RANDBETWEEN(1,300))</f>
        <v xml:space="preserve">IPIRA </v>
      </c>
      <c r="D1204" s="218">
        <f t="shared" ca="1" si="54"/>
        <v>380</v>
      </c>
      <c r="E1204" s="32" t="str">
        <f t="shared" ca="1" si="55"/>
        <v>Eduardo</v>
      </c>
      <c r="F1204" s="32"/>
      <c r="G1204" s="32"/>
      <c r="H1204" s="32" t="str">
        <f t="shared" ca="1" si="56"/>
        <v>SkySolutions</v>
      </c>
      <c r="I1204" s="32"/>
      <c r="J1204" s="125">
        <v>1651</v>
      </c>
      <c r="K1204" s="32">
        <v>7</v>
      </c>
      <c r="L1204" s="180">
        <v>45474</v>
      </c>
    </row>
    <row r="1205" spans="2:12" x14ac:dyDescent="0.3">
      <c r="B1205" s="182" t="str">
        <f ca="1">IF(ISNA(VLOOKUP(C1205,Cidades!$B$2:$C$306,2,FALSE))= TRUE,"Outros",VLOOKUP(C1205,Cidades!$B$2:$C$306,2,FALSE))</f>
        <v>REGIÃO SMO</v>
      </c>
      <c r="C1205" s="32" t="str" cm="1">
        <f t="array" aca="1" ref="C1205" ca="1">INDEX(Cidades!$B$2:$B$307, RANDBETWEEN(1,300))</f>
        <v xml:space="preserve">BELMONTE </v>
      </c>
      <c r="D1205" s="218">
        <f t="shared" ca="1" si="54"/>
        <v>281</v>
      </c>
      <c r="E1205" s="32" t="str">
        <f t="shared" ca="1" si="55"/>
        <v>Larissa</v>
      </c>
      <c r="F1205" s="32"/>
      <c r="G1205" s="32"/>
      <c r="H1205" s="32" t="str">
        <f t="shared" ca="1" si="56"/>
        <v>StrongBuild</v>
      </c>
      <c r="I1205" s="32"/>
      <c r="J1205" s="125">
        <v>1651</v>
      </c>
      <c r="K1205" s="32">
        <v>7</v>
      </c>
      <c r="L1205" s="180">
        <v>45474</v>
      </c>
    </row>
    <row r="1206" spans="2:12" x14ac:dyDescent="0.3">
      <c r="B1206" s="182" t="str">
        <f ca="1">IF(ISNA(VLOOKUP(C1206,Cidades!$B$2:$C$306,2,FALSE))= TRUE,"Outros",VLOOKUP(C1206,Cidades!$B$2:$C$306,2,FALSE))</f>
        <v>REGIÃO CONCORDIA</v>
      </c>
      <c r="C1206" s="32" t="str" cm="1">
        <f t="array" aca="1" ref="C1206" ca="1">INDEX(Cidades!$B$2:$B$307, RANDBETWEEN(1,300))</f>
        <v xml:space="preserve">ITA </v>
      </c>
      <c r="D1206" s="218">
        <f t="shared" ca="1" si="54"/>
        <v>366</v>
      </c>
      <c r="E1206" s="32" t="str">
        <f t="shared" ca="1" si="55"/>
        <v>Maria</v>
      </c>
      <c r="F1206" s="32"/>
      <c r="G1206" s="32"/>
      <c r="H1206" s="32" t="str">
        <f t="shared" ca="1" si="56"/>
        <v>SmartWay</v>
      </c>
      <c r="I1206" s="32"/>
      <c r="J1206" s="125">
        <v>1651</v>
      </c>
      <c r="K1206" s="32">
        <v>7</v>
      </c>
      <c r="L1206" s="180">
        <v>45474</v>
      </c>
    </row>
    <row r="1207" spans="2:12" x14ac:dyDescent="0.3">
      <c r="B1207" s="182" t="str">
        <f ca="1">IF(ISNA(VLOOKUP(C1207,Cidades!$B$2:$C$306,2,FALSE))= TRUE,"Outros",VLOOKUP(C1207,Cidades!$B$2:$C$306,2,FALSE))</f>
        <v>REGIÃO SESCON SUL - LAURO MÜLLER</v>
      </c>
      <c r="C1207" s="32" t="str" cm="1">
        <f t="array" aca="1" ref="C1207" ca="1">INDEX(Cidades!$B$2:$B$307, RANDBETWEEN(1,300))</f>
        <v xml:space="preserve">LAURO MULLER </v>
      </c>
      <c r="D1207" s="218">
        <f t="shared" ca="1" si="54"/>
        <v>251</v>
      </c>
      <c r="E1207" s="32" t="str">
        <f t="shared" ca="1" si="55"/>
        <v>Beatriz</v>
      </c>
      <c r="F1207" s="32"/>
      <c r="G1207" s="32"/>
      <c r="H1207" s="32" t="str">
        <f t="shared" ca="1" si="56"/>
        <v>PrimeSoft</v>
      </c>
      <c r="I1207" s="32"/>
      <c r="J1207" s="125">
        <v>1651</v>
      </c>
      <c r="K1207" s="32">
        <v>7</v>
      </c>
      <c r="L1207" s="180">
        <v>45474</v>
      </c>
    </row>
    <row r="1208" spans="2:12" x14ac:dyDescent="0.3">
      <c r="B1208" s="182" t="str">
        <f ca="1">IF(ISNA(VLOOKUP(C1208,Cidades!$B$2:$C$306,2,FALSE))= TRUE,"Outros",VLOOKUP(C1208,Cidades!$B$2:$C$306,2,FALSE))</f>
        <v>REGIÃO LAGES</v>
      </c>
      <c r="C1208" s="32" t="str" cm="1">
        <f t="array" aca="1" ref="C1208" ca="1">INDEX(Cidades!$B$2:$B$307, RANDBETWEEN(1,300))</f>
        <v xml:space="preserve">BOM JARDIM DA SERRA </v>
      </c>
      <c r="D1208" s="218">
        <f t="shared" ca="1" si="54"/>
        <v>174</v>
      </c>
      <c r="E1208" s="32" t="str">
        <f t="shared" ca="1" si="55"/>
        <v>Mateus</v>
      </c>
      <c r="F1208" s="32"/>
      <c r="G1208" s="32"/>
      <c r="H1208" s="32" t="str">
        <f t="shared" ca="1" si="56"/>
        <v>NextLevel</v>
      </c>
      <c r="I1208" s="32"/>
      <c r="J1208" s="125">
        <v>1651</v>
      </c>
      <c r="K1208" s="32">
        <v>7</v>
      </c>
      <c r="L1208" s="180">
        <v>45474</v>
      </c>
    </row>
    <row r="1209" spans="2:12" x14ac:dyDescent="0.3">
      <c r="B1209" s="182" t="str">
        <f ca="1">IF(ISNA(VLOOKUP(C1209,Cidades!$B$2:$C$306,2,FALSE))= TRUE,"Outros",VLOOKUP(C1209,Cidades!$B$2:$C$306,2,FALSE))</f>
        <v>REGIÃO RIO DO SUL</v>
      </c>
      <c r="C1209" s="32" t="str" cm="1">
        <f t="array" aca="1" ref="C1209" ca="1">INDEX(Cidades!$B$2:$B$307, RANDBETWEEN(1,300))</f>
        <v xml:space="preserve">LONTRAS </v>
      </c>
      <c r="D1209" s="218">
        <f t="shared" ca="1" si="54"/>
        <v>297</v>
      </c>
      <c r="E1209" s="32" t="str">
        <f t="shared" ca="1" si="55"/>
        <v>Fernanda</v>
      </c>
      <c r="F1209" s="32"/>
      <c r="G1209" s="32"/>
      <c r="H1209" s="32" t="str">
        <f t="shared" ca="1" si="56"/>
        <v>GlobalTrade</v>
      </c>
      <c r="I1209" s="32"/>
      <c r="J1209" s="125">
        <v>1651</v>
      </c>
      <c r="K1209" s="32">
        <v>7</v>
      </c>
      <c r="L1209" s="180">
        <v>45474</v>
      </c>
    </row>
    <row r="1210" spans="2:12" x14ac:dyDescent="0.3">
      <c r="B1210" s="182" t="str">
        <f ca="1">IF(ISNA(VLOOKUP(C1210,Cidades!$B$2:$C$306,2,FALSE))= TRUE,"Outros",VLOOKUP(C1210,Cidades!$B$2:$C$306,2,FALSE))</f>
        <v>REGIÃO CONCORDIA</v>
      </c>
      <c r="C1210" s="32" t="str" cm="1">
        <f t="array" aca="1" ref="C1210" ca="1">INDEX(Cidades!$B$2:$B$307, RANDBETWEEN(1,300))</f>
        <v xml:space="preserve">IRANI </v>
      </c>
      <c r="D1210" s="218">
        <f t="shared" ca="1" si="54"/>
        <v>358</v>
      </c>
      <c r="E1210" s="32" t="str">
        <f t="shared" ca="1" si="55"/>
        <v>Thiago</v>
      </c>
      <c r="F1210" s="32"/>
      <c r="G1210" s="32"/>
      <c r="H1210" s="32" t="str">
        <f t="shared" ca="1" si="56"/>
        <v>NovaTec</v>
      </c>
      <c r="I1210" s="32"/>
      <c r="J1210" s="125">
        <v>1651</v>
      </c>
      <c r="K1210" s="32">
        <v>7</v>
      </c>
      <c r="L1210" s="180">
        <v>45474</v>
      </c>
    </row>
    <row r="1211" spans="2:12" x14ac:dyDescent="0.3">
      <c r="B1211" s="182" t="str">
        <f ca="1">IF(ISNA(VLOOKUP(C1211,Cidades!$B$2:$C$306,2,FALSE))= TRUE,"Outros",VLOOKUP(C1211,Cidades!$B$2:$C$306,2,FALSE))</f>
        <v>REGIÃO SESCON SUL - COCAL DO SUL</v>
      </c>
      <c r="C1211" s="32" t="str" cm="1">
        <f t="array" aca="1" ref="C1211" ca="1">INDEX(Cidades!$B$2:$B$307, RANDBETWEEN(1,300))</f>
        <v xml:space="preserve">COCAL DO SUL </v>
      </c>
      <c r="D1211" s="218">
        <f t="shared" ca="1" si="54"/>
        <v>375</v>
      </c>
      <c r="E1211" s="32" t="str">
        <f t="shared" ca="1" si="55"/>
        <v>Carolina</v>
      </c>
      <c r="F1211" s="32"/>
      <c r="G1211" s="32"/>
      <c r="H1211" s="32" t="str">
        <f t="shared" ca="1" si="56"/>
        <v>BlueWave</v>
      </c>
      <c r="I1211" s="32"/>
      <c r="J1211" s="125">
        <v>1651</v>
      </c>
      <c r="K1211" s="32">
        <v>7</v>
      </c>
      <c r="L1211" s="180">
        <v>45474</v>
      </c>
    </row>
    <row r="1212" spans="2:12" x14ac:dyDescent="0.3">
      <c r="B1212" s="182" t="str">
        <f ca="1">IF(ISNA(VLOOKUP(C1212,Cidades!$B$2:$C$306,2,FALSE))= TRUE,"Outros",VLOOKUP(C1212,Cidades!$B$2:$C$306,2,FALSE))</f>
        <v>REGIÃO SESCON SUL - TUBARAO</v>
      </c>
      <c r="C1212" s="32" t="str" cm="1">
        <f t="array" aca="1" ref="C1212" ca="1">INDEX(Cidades!$B$2:$B$307, RANDBETWEEN(1,300))</f>
        <v xml:space="preserve">TUBARAO </v>
      </c>
      <c r="D1212" s="218">
        <f t="shared" ca="1" si="54"/>
        <v>239</v>
      </c>
      <c r="E1212" s="32" t="str">
        <f t="shared" ca="1" si="55"/>
        <v>Fernanda</v>
      </c>
      <c r="F1212" s="32"/>
      <c r="G1212" s="32"/>
      <c r="H1212" s="32" t="str">
        <f t="shared" ca="1" si="56"/>
        <v>FutureNet</v>
      </c>
      <c r="I1212" s="32"/>
      <c r="J1212" s="125">
        <v>1651</v>
      </c>
      <c r="K1212" s="32">
        <v>7</v>
      </c>
      <c r="L1212" s="180">
        <v>45474</v>
      </c>
    </row>
    <row r="1213" spans="2:12" x14ac:dyDescent="0.3">
      <c r="B1213" s="182" t="str">
        <f ca="1">IF(ISNA(VLOOKUP(C1213,Cidades!$B$2:$C$306,2,FALSE))= TRUE,"Outros",VLOOKUP(C1213,Cidades!$B$2:$C$306,2,FALSE))</f>
        <v>REGIÃO RIO DO SUL</v>
      </c>
      <c r="C1213" s="32" t="str" cm="1">
        <f t="array" aca="1" ref="C1213" ca="1">INDEX(Cidades!$B$2:$B$307, RANDBETWEEN(1,300))</f>
        <v xml:space="preserve">VIDAL RAMOS </v>
      </c>
      <c r="D1213" s="218">
        <f t="shared" ca="1" si="54"/>
        <v>267</v>
      </c>
      <c r="E1213" s="32" t="str">
        <f t="shared" ca="1" si="55"/>
        <v>Gabriela</v>
      </c>
      <c r="F1213" s="32"/>
      <c r="G1213" s="32"/>
      <c r="H1213" s="32" t="str">
        <f t="shared" ca="1" si="56"/>
        <v>MegaSystems</v>
      </c>
      <c r="I1213" s="32"/>
      <c r="J1213" s="125">
        <v>1651</v>
      </c>
      <c r="K1213" s="32">
        <v>7</v>
      </c>
      <c r="L1213" s="180">
        <v>45474</v>
      </c>
    </row>
    <row r="1214" spans="2:12" x14ac:dyDescent="0.3">
      <c r="B1214" s="182" t="str">
        <f ca="1">IF(ISNA(VLOOKUP(C1214,Cidades!$B$2:$C$306,2,FALSE))= TRUE,"Outros",VLOOKUP(C1214,Cidades!$B$2:$C$306,2,FALSE))</f>
        <v>REGIÃO BALNEARIO CAMBORIU</v>
      </c>
      <c r="C1214" s="32" t="str" cm="1">
        <f t="array" aca="1" ref="C1214" ca="1">INDEX(Cidades!$B$2:$B$307, RANDBETWEEN(1,300))</f>
        <v xml:space="preserve">PORTO BELO </v>
      </c>
      <c r="D1214" s="218">
        <f t="shared" ca="1" si="54"/>
        <v>202</v>
      </c>
      <c r="E1214" s="32" t="str">
        <f t="shared" ca="1" si="55"/>
        <v>Marcos</v>
      </c>
      <c r="F1214" s="32"/>
      <c r="G1214" s="32"/>
      <c r="H1214" s="32" t="str">
        <f t="shared" ca="1" si="56"/>
        <v>BrightMind</v>
      </c>
      <c r="I1214" s="32"/>
      <c r="J1214" s="125">
        <v>1651</v>
      </c>
      <c r="K1214" s="32">
        <v>7</v>
      </c>
      <c r="L1214" s="180">
        <v>45474</v>
      </c>
    </row>
    <row r="1215" spans="2:12" x14ac:dyDescent="0.3">
      <c r="B1215" s="182" t="str">
        <f ca="1">IF(ISNA(VLOOKUP(C1215,Cidades!$B$2:$C$306,2,FALSE))= TRUE,"Outros",VLOOKUP(C1215,Cidades!$B$2:$C$306,2,FALSE))</f>
        <v>REGIÃO SESCON SUL - MORRO DA FUMACA</v>
      </c>
      <c r="C1215" s="32" t="str" cm="1">
        <f t="array" aca="1" ref="C1215" ca="1">INDEX(Cidades!$B$2:$B$307, RANDBETWEEN(1,300))</f>
        <v xml:space="preserve">MORRO DA FUMACA </v>
      </c>
      <c r="D1215" s="218">
        <f t="shared" ca="1" si="54"/>
        <v>428</v>
      </c>
      <c r="E1215" s="32" t="str">
        <f t="shared" ca="1" si="55"/>
        <v>Sofia</v>
      </c>
      <c r="F1215" s="32"/>
      <c r="G1215" s="32"/>
      <c r="H1215" s="32" t="str">
        <f t="shared" ca="1" si="56"/>
        <v>FutureNet</v>
      </c>
      <c r="I1215" s="32"/>
      <c r="J1215" s="125">
        <v>1651</v>
      </c>
      <c r="K1215" s="32">
        <v>7</v>
      </c>
      <c r="L1215" s="180">
        <v>45474</v>
      </c>
    </row>
    <row r="1216" spans="2:12" x14ac:dyDescent="0.3">
      <c r="B1216" s="182" t="str">
        <f ca="1">IF(ISNA(VLOOKUP(C1216,Cidades!$B$2:$C$306,2,FALSE))= TRUE,"Outros",VLOOKUP(C1216,Cidades!$B$2:$C$306,2,FALSE))</f>
        <v>REGIÃO XANXERE</v>
      </c>
      <c r="C1216" s="32" t="str" cm="1">
        <f t="array" aca="1" ref="C1216" ca="1">INDEX(Cidades!$B$2:$B$307, RANDBETWEEN(1,300))</f>
        <v xml:space="preserve">PONTE SERRADA </v>
      </c>
      <c r="D1216" s="218">
        <f t="shared" ca="1" si="54"/>
        <v>376</v>
      </c>
      <c r="E1216" s="32" t="str">
        <f t="shared" ca="1" si="55"/>
        <v>Marcos</v>
      </c>
      <c r="F1216" s="32"/>
      <c r="G1216" s="32"/>
      <c r="H1216" s="32" t="str">
        <f t="shared" ca="1" si="56"/>
        <v>FutureNet</v>
      </c>
      <c r="I1216" s="32"/>
      <c r="J1216" s="125">
        <v>1651</v>
      </c>
      <c r="K1216" s="32">
        <v>7</v>
      </c>
      <c r="L1216" s="180">
        <v>45474</v>
      </c>
    </row>
    <row r="1217" spans="2:12" x14ac:dyDescent="0.3">
      <c r="B1217" s="182" t="str">
        <f ca="1">IF(ISNA(VLOOKUP(C1217,Cidades!$B$2:$C$306,2,FALSE))= TRUE,"Outros",VLOOKUP(C1217,Cidades!$B$2:$C$306,2,FALSE))</f>
        <v>REGIÃO SESCON SUL - COCAL DO SUL</v>
      </c>
      <c r="C1217" s="32" t="str" cm="1">
        <f t="array" aca="1" ref="C1217" ca="1">INDEX(Cidades!$B$2:$B$307, RANDBETWEEN(1,300))</f>
        <v xml:space="preserve">COCAL DO SUL </v>
      </c>
      <c r="D1217" s="218">
        <f t="shared" ca="1" si="54"/>
        <v>152</v>
      </c>
      <c r="E1217" s="32" t="str">
        <f t="shared" ca="1" si="55"/>
        <v>Gustavo</v>
      </c>
      <c r="F1217" s="32"/>
      <c r="G1217" s="32"/>
      <c r="H1217" s="32" t="str">
        <f t="shared" ca="1" si="56"/>
        <v>NextLevel</v>
      </c>
      <c r="I1217" s="32"/>
      <c r="J1217" s="125">
        <v>1651</v>
      </c>
      <c r="K1217" s="32">
        <v>7</v>
      </c>
      <c r="L1217" s="180">
        <v>45474</v>
      </c>
    </row>
    <row r="1218" spans="2:12" x14ac:dyDescent="0.3">
      <c r="B1218" s="182" t="str">
        <f ca="1">IF(ISNA(VLOOKUP(C1218,Cidades!$B$2:$C$306,2,FALSE))= TRUE,"Outros",VLOOKUP(C1218,Cidades!$B$2:$C$306,2,FALSE))</f>
        <v>REGIÃO CONCORDIA</v>
      </c>
      <c r="C1218" s="32" t="str" cm="1">
        <f t="array" aca="1" ref="C1218" ca="1">INDEX(Cidades!$B$2:$B$307, RANDBETWEEN(1,300))</f>
        <v xml:space="preserve">SEARA </v>
      </c>
      <c r="D1218" s="218">
        <f t="shared" ca="1" si="54"/>
        <v>332</v>
      </c>
      <c r="E1218" s="32" t="str">
        <f t="shared" ca="1" si="55"/>
        <v>Lucas</v>
      </c>
      <c r="F1218" s="32"/>
      <c r="G1218" s="32"/>
      <c r="H1218" s="32" t="str">
        <f t="shared" ca="1" si="56"/>
        <v>NewAge</v>
      </c>
      <c r="I1218" s="32"/>
      <c r="J1218" s="125">
        <v>1651</v>
      </c>
      <c r="K1218" s="32">
        <v>7</v>
      </c>
      <c r="L1218" s="180">
        <v>45474</v>
      </c>
    </row>
    <row r="1219" spans="2:12" x14ac:dyDescent="0.3">
      <c r="B1219" s="182" t="str">
        <f ca="1">IF(ISNA(VLOOKUP(C1219,Cidades!$B$2:$C$306,2,FALSE))= TRUE,"Outros",VLOOKUP(C1219,Cidades!$B$2:$C$306,2,FALSE))</f>
        <v>REGIÃO CHAPECO</v>
      </c>
      <c r="C1219" s="32" t="str" cm="1">
        <f t="array" aca="1" ref="C1219" ca="1">INDEX(Cidades!$B$2:$B$307, RANDBETWEEN(1,300))</f>
        <v xml:space="preserve">SUL BRASIL </v>
      </c>
      <c r="D1219" s="218">
        <f t="shared" ca="1" si="54"/>
        <v>339</v>
      </c>
      <c r="E1219" s="32" t="str">
        <f t="shared" ca="1" si="55"/>
        <v>Lucas</v>
      </c>
      <c r="F1219" s="32"/>
      <c r="G1219" s="32"/>
      <c r="H1219" s="32" t="str">
        <f t="shared" ca="1" si="56"/>
        <v>OpenFuture</v>
      </c>
      <c r="I1219" s="32"/>
      <c r="J1219" s="125">
        <v>1651</v>
      </c>
      <c r="K1219" s="32">
        <v>7</v>
      </c>
      <c r="L1219" s="180">
        <v>45474</v>
      </c>
    </row>
    <row r="1220" spans="2:12" x14ac:dyDescent="0.3">
      <c r="B1220" s="182" t="str">
        <f ca="1">IF(ISNA(VLOOKUP(C1220,Cidades!$B$2:$C$306,2,FALSE))= TRUE,"Outros",VLOOKUP(C1220,Cidades!$B$2:$C$306,2,FALSE))</f>
        <v>REGIÃO CHAPECO</v>
      </c>
      <c r="C1220" s="32" t="str" cm="1">
        <f t="array" aca="1" ref="C1220" ca="1">INDEX(Cidades!$B$2:$B$307, RANDBETWEEN(1,300))</f>
        <v xml:space="preserve">GUATAMBU </v>
      </c>
      <c r="D1220" s="218">
        <f t="shared" ref="D1220:D1283" ca="1" si="57">RANDBETWEEN(149.9,459.9)</f>
        <v>285</v>
      </c>
      <c r="E1220" s="32" t="str">
        <f t="shared" ref="E1220:E1283" ca="1" si="58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Larissa</v>
      </c>
      <c r="F1220" s="32"/>
      <c r="G1220" s="32"/>
      <c r="H1220" s="32" t="str">
        <f t="shared" ref="H1220:H1283" ca="1" si="59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FastMove</v>
      </c>
      <c r="I1220" s="32"/>
      <c r="J1220" s="125">
        <v>1651</v>
      </c>
      <c r="K1220" s="32">
        <v>7</v>
      </c>
      <c r="L1220" s="180">
        <v>45474</v>
      </c>
    </row>
    <row r="1221" spans="2:12" x14ac:dyDescent="0.3">
      <c r="B1221" s="182" t="str">
        <f ca="1">IF(ISNA(VLOOKUP(C1221,Cidades!$B$2:$C$306,2,FALSE))= TRUE,"Outros",VLOOKUP(C1221,Cidades!$B$2:$C$306,2,FALSE))</f>
        <v>REGIÃO CHAPECO</v>
      </c>
      <c r="C1221" s="32" t="str" cm="1">
        <f t="array" aca="1" ref="C1221" ca="1">INDEX(Cidades!$B$2:$B$307, RANDBETWEEN(1,300))</f>
        <v xml:space="preserve">SAO LOURENCO DO OESTE </v>
      </c>
      <c r="D1221" s="218">
        <f t="shared" ca="1" si="57"/>
        <v>154</v>
      </c>
      <c r="E1221" s="32" t="str">
        <f t="shared" ca="1" si="58"/>
        <v>Paulo</v>
      </c>
      <c r="F1221" s="32"/>
      <c r="G1221" s="32"/>
      <c r="H1221" s="32" t="str">
        <f t="shared" ca="1" si="59"/>
        <v>MaxiSolutions</v>
      </c>
      <c r="I1221" s="32"/>
      <c r="J1221" s="125">
        <v>1651</v>
      </c>
      <c r="K1221" s="32">
        <v>7</v>
      </c>
      <c r="L1221" s="180">
        <v>45474</v>
      </c>
    </row>
    <row r="1222" spans="2:12" x14ac:dyDescent="0.3">
      <c r="B1222" s="182" t="str">
        <f ca="1">IF(ISNA(VLOOKUP(C1222,Cidades!$B$2:$C$306,2,FALSE))= TRUE,"Outros",VLOOKUP(C1222,Cidades!$B$2:$C$306,2,FALSE))</f>
        <v>REGIÃO LAGES</v>
      </c>
      <c r="C1222" s="32" t="str" cm="1">
        <f t="array" aca="1" ref="C1222" ca="1">INDEX(Cidades!$B$2:$B$307, RANDBETWEEN(1,300))</f>
        <v xml:space="preserve">CERRO NEGRO </v>
      </c>
      <c r="D1222" s="218">
        <f t="shared" ca="1" si="57"/>
        <v>431</v>
      </c>
      <c r="E1222" s="32" t="str">
        <f t="shared" ca="1" si="58"/>
        <v>Ricardo</v>
      </c>
      <c r="F1222" s="32"/>
      <c r="G1222" s="32"/>
      <c r="H1222" s="32" t="str">
        <f t="shared" ca="1" si="59"/>
        <v>DataLink</v>
      </c>
      <c r="I1222" s="32"/>
      <c r="J1222" s="125">
        <v>1651</v>
      </c>
      <c r="K1222" s="32">
        <v>7</v>
      </c>
      <c r="L1222" s="180">
        <v>45474</v>
      </c>
    </row>
    <row r="1223" spans="2:12" x14ac:dyDescent="0.3">
      <c r="B1223" s="182" t="str">
        <f ca="1">IF(ISNA(VLOOKUP(C1223,Cidades!$B$2:$C$306,2,FALSE))= TRUE,"Outros",VLOOKUP(C1223,Cidades!$B$2:$C$306,2,FALSE))</f>
        <v>REGIÃO SMO</v>
      </c>
      <c r="C1223" s="32" t="str" cm="1">
        <f t="array" aca="1" ref="C1223" ca="1">INDEX(Cidades!$B$2:$B$307, RANDBETWEEN(1,300))</f>
        <v xml:space="preserve">BOM JESUS DO OESTE </v>
      </c>
      <c r="D1223" s="218">
        <f t="shared" ca="1" si="57"/>
        <v>271</v>
      </c>
      <c r="E1223" s="32" t="str">
        <f t="shared" ca="1" si="58"/>
        <v>Fernanda</v>
      </c>
      <c r="F1223" s="32"/>
      <c r="G1223" s="32"/>
      <c r="H1223" s="32" t="str">
        <f t="shared" ca="1" si="59"/>
        <v>PrimeSoft</v>
      </c>
      <c r="I1223" s="32"/>
      <c r="J1223" s="125">
        <v>1664</v>
      </c>
      <c r="K1223" s="32">
        <v>7</v>
      </c>
      <c r="L1223" s="180">
        <v>45474</v>
      </c>
    </row>
    <row r="1224" spans="2:12" x14ac:dyDescent="0.3">
      <c r="B1224" s="182" t="str">
        <f ca="1">IF(ISNA(VLOOKUP(C1224,Cidades!$B$2:$C$306,2,FALSE))= TRUE,"Outros",VLOOKUP(C1224,Cidades!$B$2:$C$306,2,FALSE))</f>
        <v>REGIÃO LAGES</v>
      </c>
      <c r="C1224" s="32" t="str" cm="1">
        <f t="array" aca="1" ref="C1224" ca="1">INDEX(Cidades!$B$2:$B$307, RANDBETWEEN(1,300))</f>
        <v xml:space="preserve">BOCAINA DO SUL </v>
      </c>
      <c r="D1224" s="218">
        <f t="shared" ca="1" si="57"/>
        <v>453</v>
      </c>
      <c r="E1224" s="32" t="str">
        <f t="shared" ca="1" si="58"/>
        <v>Lucas</v>
      </c>
      <c r="F1224" s="32"/>
      <c r="G1224" s="32"/>
      <c r="H1224" s="32" t="str">
        <f t="shared" ca="1" si="59"/>
        <v>CloudWorks</v>
      </c>
      <c r="I1224" s="32"/>
      <c r="J1224" s="125">
        <v>1664</v>
      </c>
      <c r="K1224" s="32">
        <v>7</v>
      </c>
      <c r="L1224" s="180">
        <v>45474</v>
      </c>
    </row>
    <row r="1225" spans="2:12" x14ac:dyDescent="0.3">
      <c r="B1225" s="182" t="str">
        <f ca="1">IF(ISNA(VLOOKUP(C1225,Cidades!$B$2:$C$306,2,FALSE))= TRUE,"Outros",VLOOKUP(C1225,Cidades!$B$2:$C$306,2,FALSE))</f>
        <v>REGIÃO BNU - BLUMENAU</v>
      </c>
      <c r="C1225" s="32" t="str" cm="1">
        <f t="array" aca="1" ref="C1225" ca="1">INDEX(Cidades!$B$2:$B$307, RANDBETWEEN(1,300))</f>
        <v xml:space="preserve">BLUMENAU </v>
      </c>
      <c r="D1225" s="218">
        <f t="shared" ca="1" si="57"/>
        <v>298</v>
      </c>
      <c r="E1225" s="32" t="str">
        <f t="shared" ca="1" si="58"/>
        <v>Gabriela</v>
      </c>
      <c r="F1225" s="32"/>
      <c r="G1225" s="32"/>
      <c r="H1225" s="32" t="str">
        <f t="shared" ca="1" si="59"/>
        <v>NewAge</v>
      </c>
      <c r="I1225" s="32"/>
      <c r="J1225" s="125">
        <v>1664</v>
      </c>
      <c r="K1225" s="32">
        <v>7</v>
      </c>
      <c r="L1225" s="180">
        <v>45474</v>
      </c>
    </row>
    <row r="1226" spans="2:12" x14ac:dyDescent="0.3">
      <c r="B1226" s="182" t="str">
        <f ca="1">IF(ISNA(VLOOKUP(C1226,Cidades!$B$2:$C$306,2,FALSE))= TRUE,"Outros",VLOOKUP(C1226,Cidades!$B$2:$C$306,2,FALSE))</f>
        <v>REGIÃO LAGES</v>
      </c>
      <c r="C1226" s="32" t="str" cm="1">
        <f t="array" aca="1" ref="C1226" ca="1">INDEX(Cidades!$B$2:$B$307, RANDBETWEEN(1,300))</f>
        <v xml:space="preserve">SAO JOAQUIM </v>
      </c>
      <c r="D1226" s="218">
        <f t="shared" ca="1" si="57"/>
        <v>369</v>
      </c>
      <c r="E1226" s="32" t="str">
        <f t="shared" ca="1" si="58"/>
        <v>Ricardo</v>
      </c>
      <c r="F1226" s="32"/>
      <c r="G1226" s="32"/>
      <c r="H1226" s="32" t="str">
        <f t="shared" ca="1" si="59"/>
        <v>UrbanGroup</v>
      </c>
      <c r="I1226" s="32"/>
      <c r="J1226" s="125">
        <v>1664</v>
      </c>
      <c r="K1226" s="32">
        <v>7</v>
      </c>
      <c r="L1226" s="180">
        <v>45474</v>
      </c>
    </row>
    <row r="1227" spans="2:12" x14ac:dyDescent="0.3">
      <c r="B1227" s="182" t="str">
        <f ca="1">IF(ISNA(VLOOKUP(C1227,Cidades!$B$2:$C$306,2,FALSE))= TRUE,"Outros",VLOOKUP(C1227,Cidades!$B$2:$C$306,2,FALSE))</f>
        <v>REGIÃO JOACABA</v>
      </c>
      <c r="C1227" s="32" t="str" cm="1">
        <f t="array" aca="1" ref="C1227" ca="1">INDEX(Cidades!$B$2:$B$307, RANDBETWEEN(1,300))</f>
        <v xml:space="preserve">CAMPOS NOVOS </v>
      </c>
      <c r="D1227" s="218">
        <f t="shared" ca="1" si="57"/>
        <v>188</v>
      </c>
      <c r="E1227" s="32" t="str">
        <f t="shared" ca="1" si="58"/>
        <v>Fernanda</v>
      </c>
      <c r="F1227" s="32"/>
      <c r="G1227" s="32"/>
      <c r="H1227" s="32" t="str">
        <f t="shared" ca="1" si="59"/>
        <v>OpenFuture</v>
      </c>
      <c r="I1227" s="32"/>
      <c r="J1227" s="125">
        <v>1664</v>
      </c>
      <c r="K1227" s="32">
        <v>7</v>
      </c>
      <c r="L1227" s="180">
        <v>45474</v>
      </c>
    </row>
    <row r="1228" spans="2:12" x14ac:dyDescent="0.3">
      <c r="B1228" s="182" t="str">
        <f ca="1">IF(ISNA(VLOOKUP(C1228,Cidades!$B$2:$C$306,2,FALSE))= TRUE,"Outros",VLOOKUP(C1228,Cidades!$B$2:$C$306,2,FALSE))</f>
        <v>REGIÃO SMO</v>
      </c>
      <c r="C1228" s="32" t="str" cm="1">
        <f t="array" aca="1" ref="C1228" ca="1">INDEX(Cidades!$B$2:$B$307, RANDBETWEEN(1,300))</f>
        <v xml:space="preserve">PARAISO </v>
      </c>
      <c r="D1228" s="218">
        <f t="shared" ca="1" si="57"/>
        <v>217</v>
      </c>
      <c r="E1228" s="32" t="str">
        <f t="shared" ca="1" si="58"/>
        <v>Mateus</v>
      </c>
      <c r="F1228" s="32"/>
      <c r="G1228" s="32"/>
      <c r="H1228" s="32" t="str">
        <f t="shared" ca="1" si="59"/>
        <v>StrongBuild</v>
      </c>
      <c r="I1228" s="32"/>
      <c r="J1228" s="125">
        <v>1664</v>
      </c>
      <c r="K1228" s="32">
        <v>7</v>
      </c>
      <c r="L1228" s="180">
        <v>45474</v>
      </c>
    </row>
    <row r="1229" spans="2:12" x14ac:dyDescent="0.3">
      <c r="B1229" s="182" t="str">
        <f ca="1">IF(ISNA(VLOOKUP(C1229,Cidades!$B$2:$C$306,2,FALSE))= TRUE,"Outros",VLOOKUP(C1229,Cidades!$B$2:$C$306,2,FALSE))</f>
        <v>REGIÃO BRUSQUE</v>
      </c>
      <c r="C1229" s="32" t="str" cm="1">
        <f t="array" aca="1" ref="C1229" ca="1">INDEX(Cidades!$B$2:$B$307, RANDBETWEEN(1,300))</f>
        <v xml:space="preserve">BOTUVERA </v>
      </c>
      <c r="D1229" s="218">
        <f t="shared" ca="1" si="57"/>
        <v>199</v>
      </c>
      <c r="E1229" s="32" t="str">
        <f t="shared" ca="1" si="58"/>
        <v>Carolina</v>
      </c>
      <c r="F1229" s="32"/>
      <c r="G1229" s="32"/>
      <c r="H1229" s="32" t="str">
        <f t="shared" ca="1" si="59"/>
        <v>NovaTec</v>
      </c>
      <c r="I1229" s="32"/>
      <c r="J1229" s="125">
        <v>1664</v>
      </c>
      <c r="K1229" s="32">
        <v>7</v>
      </c>
      <c r="L1229" s="180">
        <v>45474</v>
      </c>
    </row>
    <row r="1230" spans="2:12" x14ac:dyDescent="0.3">
      <c r="B1230" s="182" t="str">
        <f ca="1">IF(ISNA(VLOOKUP(C1230,Cidades!$B$2:$C$306,2,FALSE))= TRUE,"Outros",VLOOKUP(C1230,Cidades!$B$2:$C$306,2,FALSE))</f>
        <v>REGIÃO SESCON SUL - LAURO MÜLLER</v>
      </c>
      <c r="C1230" s="32" t="str" cm="1">
        <f t="array" aca="1" ref="C1230" ca="1">INDEX(Cidades!$B$2:$B$307, RANDBETWEEN(1,300))</f>
        <v xml:space="preserve">LAURO MÜLLER </v>
      </c>
      <c r="D1230" s="218">
        <f t="shared" ca="1" si="57"/>
        <v>384</v>
      </c>
      <c r="E1230" s="32" t="str">
        <f t="shared" ca="1" si="58"/>
        <v>Gabriela</v>
      </c>
      <c r="F1230" s="32"/>
      <c r="G1230" s="32"/>
      <c r="H1230" s="32" t="str">
        <f t="shared" ca="1" si="59"/>
        <v>SkySolutions</v>
      </c>
      <c r="I1230" s="32"/>
      <c r="J1230" s="125">
        <v>1664</v>
      </c>
      <c r="K1230" s="32">
        <v>7</v>
      </c>
      <c r="L1230" s="180">
        <v>45474</v>
      </c>
    </row>
    <row r="1231" spans="2:12" x14ac:dyDescent="0.3">
      <c r="B1231" s="182" t="str">
        <f ca="1">IF(ISNA(VLOOKUP(C1231,Cidades!$B$2:$C$306,2,FALSE))= TRUE,"Outros",VLOOKUP(C1231,Cidades!$B$2:$C$306,2,FALSE))</f>
        <v>REGIÃO RIO DO SUL</v>
      </c>
      <c r="C1231" s="32" t="str" cm="1">
        <f t="array" aca="1" ref="C1231" ca="1">INDEX(Cidades!$B$2:$B$307, RANDBETWEEN(1,300))</f>
        <v xml:space="preserve">TROMBUDO CENTRAL </v>
      </c>
      <c r="D1231" s="218">
        <f t="shared" ca="1" si="57"/>
        <v>380</v>
      </c>
      <c r="E1231" s="32" t="str">
        <f t="shared" ca="1" si="58"/>
        <v>André</v>
      </c>
      <c r="F1231" s="32"/>
      <c r="G1231" s="32"/>
      <c r="H1231" s="32" t="str">
        <f t="shared" ca="1" si="59"/>
        <v>CloudWorks</v>
      </c>
      <c r="I1231" s="32"/>
      <c r="J1231" s="125">
        <v>1664</v>
      </c>
      <c r="K1231" s="32">
        <v>7</v>
      </c>
      <c r="L1231" s="180">
        <v>45474</v>
      </c>
    </row>
    <row r="1232" spans="2:12" x14ac:dyDescent="0.3">
      <c r="B1232" s="182" t="str">
        <f ca="1">IF(ISNA(VLOOKUP(C1232,Cidades!$B$2:$C$306,2,FALSE))= TRUE,"Outros",VLOOKUP(C1232,Cidades!$B$2:$C$306,2,FALSE))</f>
        <v>REGIÃO SMO</v>
      </c>
      <c r="C1232" s="32" t="str" cm="1">
        <f t="array" aca="1" ref="C1232" ca="1">INDEX(Cidades!$B$2:$B$307, RANDBETWEEN(1,300))</f>
        <v xml:space="preserve">FLOR DO SERTAO </v>
      </c>
      <c r="D1232" s="218">
        <f t="shared" ca="1" si="57"/>
        <v>156</v>
      </c>
      <c r="E1232" s="32" t="str">
        <f t="shared" ca="1" si="58"/>
        <v>Maria</v>
      </c>
      <c r="F1232" s="32"/>
      <c r="G1232" s="32"/>
      <c r="H1232" s="32" t="str">
        <f t="shared" ca="1" si="59"/>
        <v>TopLine</v>
      </c>
      <c r="I1232" s="32"/>
      <c r="J1232" s="125">
        <v>1664</v>
      </c>
      <c r="K1232" s="32">
        <v>7</v>
      </c>
      <c r="L1232" s="180">
        <v>45474</v>
      </c>
    </row>
    <row r="1233" spans="2:12" x14ac:dyDescent="0.3">
      <c r="B1233" s="182" t="str">
        <f ca="1">IF(ISNA(VLOOKUP(C1233,Cidades!$B$2:$C$306,2,FALSE))= TRUE,"Outros",VLOOKUP(C1233,Cidades!$B$2:$C$306,2,FALSE))</f>
        <v>REGIÃO XANXERE</v>
      </c>
      <c r="C1233" s="32" t="str" cm="1">
        <f t="array" aca="1" ref="C1233" ca="1">INDEX(Cidades!$B$2:$B$307, RANDBETWEEN(1,300))</f>
        <v xml:space="preserve">BOM JESUS </v>
      </c>
      <c r="D1233" s="218">
        <f t="shared" ca="1" si="57"/>
        <v>299</v>
      </c>
      <c r="E1233" s="32" t="str">
        <f t="shared" ca="1" si="58"/>
        <v>Leonardo</v>
      </c>
      <c r="F1233" s="32"/>
      <c r="G1233" s="32"/>
      <c r="H1233" s="32" t="str">
        <f t="shared" ca="1" si="59"/>
        <v>ClearVision</v>
      </c>
      <c r="I1233" s="32"/>
      <c r="J1233" s="125">
        <v>1664</v>
      </c>
      <c r="K1233" s="32">
        <v>7</v>
      </c>
      <c r="L1233" s="180">
        <v>45474</v>
      </c>
    </row>
    <row r="1234" spans="2:12" x14ac:dyDescent="0.3">
      <c r="B1234" s="182" t="str">
        <f ca="1">IF(ISNA(VLOOKUP(C1234,Cidades!$B$2:$C$306,2,FALSE))= TRUE,"Outros",VLOOKUP(C1234,Cidades!$B$2:$C$306,2,FALSE))</f>
        <v>REGIÃO RIO DO SUL</v>
      </c>
      <c r="C1234" s="32" t="str" cm="1">
        <f t="array" aca="1" ref="C1234" ca="1">INDEX(Cidades!$B$2:$B$307, RANDBETWEEN(1,300))</f>
        <v xml:space="preserve">CHAPADAO DO LAGEADO </v>
      </c>
      <c r="D1234" s="218">
        <f t="shared" ca="1" si="57"/>
        <v>441</v>
      </c>
      <c r="E1234" s="32" t="str">
        <f t="shared" ca="1" si="58"/>
        <v>Eduardo</v>
      </c>
      <c r="F1234" s="32"/>
      <c r="G1234" s="32"/>
      <c r="H1234" s="32" t="str">
        <f t="shared" ca="1" si="59"/>
        <v>PowerLine</v>
      </c>
      <c r="I1234" s="32"/>
      <c r="J1234" s="125">
        <v>1664</v>
      </c>
      <c r="K1234" s="32">
        <v>7</v>
      </c>
      <c r="L1234" s="180">
        <v>45474</v>
      </c>
    </row>
    <row r="1235" spans="2:12" x14ac:dyDescent="0.3">
      <c r="B1235" s="182" t="str">
        <f ca="1">IF(ISNA(VLOOKUP(C1235,Cidades!$B$2:$C$306,2,FALSE))= TRUE,"Outros",VLOOKUP(C1235,Cidades!$B$2:$C$306,2,FALSE))</f>
        <v>REGIÃO SESCON SUL - COCAL DO SUL</v>
      </c>
      <c r="C1235" s="32" t="str" cm="1">
        <f t="array" aca="1" ref="C1235" ca="1">INDEX(Cidades!$B$2:$B$307, RANDBETWEEN(1,300))</f>
        <v xml:space="preserve">COCAL DO SUL </v>
      </c>
      <c r="D1235" s="218">
        <f t="shared" ca="1" si="57"/>
        <v>410</v>
      </c>
      <c r="E1235" s="32" t="str">
        <f t="shared" ca="1" si="58"/>
        <v>Vanessa</v>
      </c>
      <c r="F1235" s="32"/>
      <c r="G1235" s="32"/>
      <c r="H1235" s="32" t="str">
        <f t="shared" ca="1" si="59"/>
        <v>LifeCorp</v>
      </c>
      <c r="I1235" s="32"/>
      <c r="J1235" s="125">
        <v>1664</v>
      </c>
      <c r="K1235" s="32">
        <v>7</v>
      </c>
      <c r="L1235" s="180">
        <v>45474</v>
      </c>
    </row>
    <row r="1236" spans="2:12" x14ac:dyDescent="0.3">
      <c r="B1236" s="182" t="str">
        <f ca="1">IF(ISNA(VLOOKUP(C1236,Cidades!$B$2:$C$306,2,FALSE))= TRUE,"Outros",VLOOKUP(C1236,Cidades!$B$2:$C$306,2,FALSE))</f>
        <v>REGIÃO LAGES</v>
      </c>
      <c r="C1236" s="32" t="str" cm="1">
        <f t="array" aca="1" ref="C1236" ca="1">INDEX(Cidades!$B$2:$B$307, RANDBETWEEN(1,300))</f>
        <v xml:space="preserve">OTACILIO COSTA </v>
      </c>
      <c r="D1236" s="218">
        <f t="shared" ca="1" si="57"/>
        <v>440</v>
      </c>
      <c r="E1236" s="32" t="str">
        <f t="shared" ca="1" si="58"/>
        <v>Patrícia</v>
      </c>
      <c r="F1236" s="32"/>
      <c r="G1236" s="32"/>
      <c r="H1236" s="32" t="str">
        <f t="shared" ca="1" si="59"/>
        <v>PrimeSoft</v>
      </c>
      <c r="I1236" s="32"/>
      <c r="J1236" s="125">
        <v>1664</v>
      </c>
      <c r="K1236" s="32">
        <v>7</v>
      </c>
      <c r="L1236" s="180">
        <v>45474</v>
      </c>
    </row>
    <row r="1237" spans="2:12" x14ac:dyDescent="0.3">
      <c r="B1237" s="182" t="str">
        <f ca="1">IF(ISNA(VLOOKUP(C1237,Cidades!$B$2:$C$306,2,FALSE))= TRUE,"Outros",VLOOKUP(C1237,Cidades!$B$2:$C$306,2,FALSE))</f>
        <v>REGIÃO CHAPECO</v>
      </c>
      <c r="C1237" s="32" t="str" cm="1">
        <f t="array" aca="1" ref="C1237" ca="1">INDEX(Cidades!$B$2:$B$307, RANDBETWEEN(1,300))</f>
        <v xml:space="preserve">CAIBI </v>
      </c>
      <c r="D1237" s="218">
        <f t="shared" ca="1" si="57"/>
        <v>398</v>
      </c>
      <c r="E1237" s="32" t="str">
        <f t="shared" ca="1" si="58"/>
        <v>Carla</v>
      </c>
      <c r="F1237" s="32"/>
      <c r="G1237" s="32"/>
      <c r="H1237" s="32" t="str">
        <f t="shared" ca="1" si="59"/>
        <v>FastMove</v>
      </c>
      <c r="I1237" s="32"/>
      <c r="J1237" s="125">
        <v>1664</v>
      </c>
      <c r="K1237" s="32">
        <v>7</v>
      </c>
      <c r="L1237" s="180">
        <v>45474</v>
      </c>
    </row>
    <row r="1238" spans="2:12" x14ac:dyDescent="0.3">
      <c r="B1238" s="182" t="str">
        <f ca="1">IF(ISNA(VLOOKUP(C1238,Cidades!$B$2:$C$306,2,FALSE))= TRUE,"Outros",VLOOKUP(C1238,Cidades!$B$2:$C$306,2,FALSE))</f>
        <v>REGIÃO SESCON SUL - PEDRAS GRANDES</v>
      </c>
      <c r="C1238" s="32" t="str" cm="1">
        <f t="array" aca="1" ref="C1238" ca="1">INDEX(Cidades!$B$2:$B$307, RANDBETWEEN(1,300))</f>
        <v xml:space="preserve">PEDRAS GRANDES </v>
      </c>
      <c r="D1238" s="218">
        <f t="shared" ca="1" si="57"/>
        <v>182</v>
      </c>
      <c r="E1238" s="32" t="str">
        <f t="shared" ca="1" si="58"/>
        <v>Eduardo</v>
      </c>
      <c r="F1238" s="32"/>
      <c r="G1238" s="32"/>
      <c r="H1238" s="32" t="str">
        <f t="shared" ca="1" si="59"/>
        <v>FutureNet</v>
      </c>
      <c r="I1238" s="32"/>
      <c r="J1238" s="125">
        <v>1664</v>
      </c>
      <c r="K1238" s="32">
        <v>7</v>
      </c>
      <c r="L1238" s="180">
        <v>45474</v>
      </c>
    </row>
    <row r="1239" spans="2:12" x14ac:dyDescent="0.3">
      <c r="B1239" s="182" t="str">
        <f ca="1">IF(ISNA(VLOOKUP(C1239,Cidades!$B$2:$C$306,2,FALSE))= TRUE,"Outros",VLOOKUP(C1239,Cidades!$B$2:$C$306,2,FALSE))</f>
        <v>REGIÃO SMO</v>
      </c>
      <c r="C1239" s="32" t="str" cm="1">
        <f t="array" aca="1" ref="C1239" ca="1">INDEX(Cidades!$B$2:$B$307, RANDBETWEEN(1,300))</f>
        <v xml:space="preserve">ITAPIRANGA </v>
      </c>
      <c r="D1239" s="218">
        <f t="shared" ca="1" si="57"/>
        <v>253</v>
      </c>
      <c r="E1239" s="32" t="str">
        <f t="shared" ca="1" si="58"/>
        <v>Eduardo</v>
      </c>
      <c r="F1239" s="32"/>
      <c r="G1239" s="32"/>
      <c r="H1239" s="32" t="str">
        <f t="shared" ca="1" si="59"/>
        <v>CloudWorks</v>
      </c>
      <c r="I1239" s="32"/>
      <c r="J1239" s="125">
        <v>1664</v>
      </c>
      <c r="K1239" s="32">
        <v>7</v>
      </c>
      <c r="L1239" s="180">
        <v>45474</v>
      </c>
    </row>
    <row r="1240" spans="2:12" x14ac:dyDescent="0.3">
      <c r="B1240" s="182" t="str">
        <f ca="1">IF(ISNA(VLOOKUP(C1240,Cidades!$B$2:$C$306,2,FALSE))= TRUE,"Outros",VLOOKUP(C1240,Cidades!$B$2:$C$306,2,FALSE))</f>
        <v>REGIÃO LAGES</v>
      </c>
      <c r="C1240" s="32" t="str" cm="1">
        <f t="array" aca="1" ref="C1240" ca="1">INDEX(Cidades!$B$2:$B$307, RANDBETWEEN(1,300))</f>
        <v xml:space="preserve">CERRO NEGRO </v>
      </c>
      <c r="D1240" s="218">
        <f t="shared" ca="1" si="57"/>
        <v>409</v>
      </c>
      <c r="E1240" s="32" t="str">
        <f t="shared" ca="1" si="58"/>
        <v>Patrícia</v>
      </c>
      <c r="F1240" s="32"/>
      <c r="G1240" s="32"/>
      <c r="H1240" s="32" t="str">
        <f t="shared" ca="1" si="59"/>
        <v>MaxiSolutions</v>
      </c>
      <c r="I1240" s="32"/>
      <c r="J1240" s="125">
        <v>1664</v>
      </c>
      <c r="K1240" s="32">
        <v>7</v>
      </c>
      <c r="L1240" s="180">
        <v>45474</v>
      </c>
    </row>
    <row r="1241" spans="2:12" x14ac:dyDescent="0.3">
      <c r="B1241" s="182" t="str">
        <f ca="1">IF(ISNA(VLOOKUP(C1241,Cidades!$B$2:$C$306,2,FALSE))= TRUE,"Outros",VLOOKUP(C1241,Cidades!$B$2:$C$306,2,FALSE))</f>
        <v>REGIÃO CHAPECO</v>
      </c>
      <c r="C1241" s="32" t="str" cm="1">
        <f t="array" aca="1" ref="C1241" ca="1">INDEX(Cidades!$B$2:$B$307, RANDBETWEEN(1,300))</f>
        <v xml:space="preserve">SAO LOURENCO DO OESTE </v>
      </c>
      <c r="D1241" s="218">
        <f t="shared" ca="1" si="57"/>
        <v>195</v>
      </c>
      <c r="E1241" s="32" t="str">
        <f t="shared" ca="1" si="58"/>
        <v>Ana</v>
      </c>
      <c r="F1241" s="32"/>
      <c r="G1241" s="32"/>
      <c r="H1241" s="32" t="str">
        <f t="shared" ca="1" si="59"/>
        <v>SecureNet</v>
      </c>
      <c r="I1241" s="32"/>
      <c r="J1241" s="125">
        <v>1664</v>
      </c>
      <c r="K1241" s="32">
        <v>7</v>
      </c>
      <c r="L1241" s="180">
        <v>45474</v>
      </c>
    </row>
    <row r="1242" spans="2:12" x14ac:dyDescent="0.3">
      <c r="B1242" s="182" t="str">
        <f ca="1">IF(ISNA(VLOOKUP(C1242,Cidades!$B$2:$C$306,2,FALSE))= TRUE,"Outros",VLOOKUP(C1242,Cidades!$B$2:$C$306,2,FALSE))</f>
        <v>REGIÃO LAGES</v>
      </c>
      <c r="C1242" s="32" t="str" cm="1">
        <f t="array" aca="1" ref="C1242" ca="1">INDEX(Cidades!$B$2:$B$307, RANDBETWEEN(1,300))</f>
        <v xml:space="preserve">URUPEMA </v>
      </c>
      <c r="D1242" s="218">
        <f t="shared" ca="1" si="57"/>
        <v>397</v>
      </c>
      <c r="E1242" s="32" t="str">
        <f t="shared" ca="1" si="58"/>
        <v>Rafael</v>
      </c>
      <c r="F1242" s="32"/>
      <c r="G1242" s="32"/>
      <c r="H1242" s="32" t="str">
        <f t="shared" ca="1" si="59"/>
        <v>InfoPlus</v>
      </c>
      <c r="I1242" s="32"/>
      <c r="J1242" s="125">
        <v>1664</v>
      </c>
      <c r="K1242" s="32">
        <v>7</v>
      </c>
      <c r="L1242" s="180">
        <v>45474</v>
      </c>
    </row>
    <row r="1243" spans="2:12" x14ac:dyDescent="0.3">
      <c r="B1243" s="182" t="str">
        <f ca="1">IF(ISNA(VLOOKUP(C1243,Cidades!$B$2:$C$306,2,FALSE))= TRUE,"Outros",VLOOKUP(C1243,Cidades!$B$2:$C$306,2,FALSE))</f>
        <v>REGIÃO SMO</v>
      </c>
      <c r="C1243" s="32" t="str" cm="1">
        <f t="array" aca="1" ref="C1243" ca="1">INDEX(Cidades!$B$2:$B$307, RANDBETWEEN(1,300))</f>
        <v xml:space="preserve">SAO JOAO DO OESTE </v>
      </c>
      <c r="D1243" s="218">
        <f t="shared" ca="1" si="57"/>
        <v>365</v>
      </c>
      <c r="E1243" s="32" t="str">
        <f t="shared" ca="1" si="58"/>
        <v>Fernanda</v>
      </c>
      <c r="F1243" s="32"/>
      <c r="G1243" s="32"/>
      <c r="H1243" s="32" t="str">
        <f t="shared" ca="1" si="59"/>
        <v>TopLine</v>
      </c>
      <c r="I1243" s="32"/>
      <c r="J1243" s="125">
        <v>1664</v>
      </c>
      <c r="K1243" s="32">
        <v>7</v>
      </c>
      <c r="L1243" s="180">
        <v>45474</v>
      </c>
    </row>
    <row r="1244" spans="2:12" x14ac:dyDescent="0.3">
      <c r="B1244" s="182" t="str">
        <f ca="1">IF(ISNA(VLOOKUP(C1244,Cidades!$B$2:$C$306,2,FALSE))= TRUE,"Outros",VLOOKUP(C1244,Cidades!$B$2:$C$306,2,FALSE))</f>
        <v xml:space="preserve">REGIÃO CURITIBANOS </v>
      </c>
      <c r="C1244" s="32" t="str" cm="1">
        <f t="array" aca="1" ref="C1244" ca="1">INDEX(Cidades!$B$2:$B$307, RANDBETWEEN(1,300))</f>
        <v xml:space="preserve">FREI ROGERIO </v>
      </c>
      <c r="D1244" s="218">
        <f t="shared" ca="1" si="57"/>
        <v>160</v>
      </c>
      <c r="E1244" s="32" t="str">
        <f t="shared" ca="1" si="58"/>
        <v>Beatriz</v>
      </c>
      <c r="F1244" s="32"/>
      <c r="G1244" s="32"/>
      <c r="H1244" s="32" t="str">
        <f t="shared" ca="1" si="59"/>
        <v>FutureNet</v>
      </c>
      <c r="I1244" s="32"/>
      <c r="J1244" s="125">
        <v>1664</v>
      </c>
      <c r="K1244" s="32">
        <v>7</v>
      </c>
      <c r="L1244" s="180">
        <v>45474</v>
      </c>
    </row>
    <row r="1245" spans="2:12" x14ac:dyDescent="0.3">
      <c r="B1245" s="182" t="str">
        <f ca="1">IF(ISNA(VLOOKUP(C1245,Cidades!$B$2:$C$306,2,FALSE))= TRUE,"Outros",VLOOKUP(C1245,Cidades!$B$2:$C$306,2,FALSE))</f>
        <v>REGIÃO LAGES</v>
      </c>
      <c r="C1245" s="32" t="str" cm="1">
        <f t="array" aca="1" ref="C1245" ca="1">INDEX(Cidades!$B$2:$B$307, RANDBETWEEN(1,300))</f>
        <v xml:space="preserve">VARGEM </v>
      </c>
      <c r="D1245" s="218">
        <f t="shared" ca="1" si="57"/>
        <v>297</v>
      </c>
      <c r="E1245" s="32" t="str">
        <f t="shared" ca="1" si="58"/>
        <v>Beatriz</v>
      </c>
      <c r="F1245" s="32"/>
      <c r="G1245" s="32"/>
      <c r="H1245" s="32" t="str">
        <f t="shared" ca="1" si="59"/>
        <v>BlueWave</v>
      </c>
      <c r="I1245" s="32"/>
      <c r="J1245" s="125">
        <v>1664</v>
      </c>
      <c r="K1245" s="32">
        <v>7</v>
      </c>
      <c r="L1245" s="180">
        <v>45474</v>
      </c>
    </row>
    <row r="1246" spans="2:12" x14ac:dyDescent="0.3">
      <c r="B1246" s="182" t="str">
        <f ca="1">IF(ISNA(VLOOKUP(C1246,Cidades!$B$2:$C$306,2,FALSE))= TRUE,"Outros",VLOOKUP(C1246,Cidades!$B$2:$C$306,2,FALSE))</f>
        <v>REGIÃO LAGES</v>
      </c>
      <c r="C1246" s="32" t="str" cm="1">
        <f t="array" aca="1" ref="C1246" ca="1">INDEX(Cidades!$B$2:$B$307, RANDBETWEEN(1,300))</f>
        <v xml:space="preserve">PONTE ALTA </v>
      </c>
      <c r="D1246" s="218">
        <f t="shared" ca="1" si="57"/>
        <v>270</v>
      </c>
      <c r="E1246" s="32" t="str">
        <f t="shared" ca="1" si="58"/>
        <v>Larissa</v>
      </c>
      <c r="F1246" s="32"/>
      <c r="G1246" s="32"/>
      <c r="H1246" s="32" t="str">
        <f t="shared" ca="1" si="59"/>
        <v>InovaCorp</v>
      </c>
      <c r="I1246" s="32"/>
      <c r="J1246" s="125">
        <v>1655</v>
      </c>
      <c r="K1246" s="32">
        <v>8</v>
      </c>
      <c r="L1246" s="180">
        <v>45505</v>
      </c>
    </row>
    <row r="1247" spans="2:12" x14ac:dyDescent="0.3">
      <c r="B1247" s="182" t="str">
        <f ca="1">IF(ISNA(VLOOKUP(C1247,Cidades!$B$2:$C$306,2,FALSE))= TRUE,"Outros",VLOOKUP(C1247,Cidades!$B$2:$C$306,2,FALSE))</f>
        <v>REGIÃO RIO DO SUL</v>
      </c>
      <c r="C1247" s="32" t="str" cm="1">
        <f t="array" aca="1" ref="C1247" ca="1">INDEX(Cidades!$B$2:$B$307, RANDBETWEEN(1,300))</f>
        <v xml:space="preserve">TROMBUDO CENTRAL </v>
      </c>
      <c r="D1247" s="218">
        <f t="shared" ca="1" si="57"/>
        <v>243</v>
      </c>
      <c r="E1247" s="32" t="str">
        <f t="shared" ca="1" si="58"/>
        <v>Rafael</v>
      </c>
      <c r="F1247" s="32"/>
      <c r="G1247" s="32"/>
      <c r="H1247" s="32" t="str">
        <f t="shared" ca="1" si="59"/>
        <v>TechVision</v>
      </c>
      <c r="I1247" s="32"/>
      <c r="J1247" s="125">
        <v>1655</v>
      </c>
      <c r="K1247" s="32">
        <v>8</v>
      </c>
      <c r="L1247" s="180">
        <v>45505</v>
      </c>
    </row>
    <row r="1248" spans="2:12" x14ac:dyDescent="0.3">
      <c r="B1248" s="182" t="str">
        <f ca="1">IF(ISNA(VLOOKUP(C1248,Cidades!$B$2:$C$306,2,FALSE))= TRUE,"Outros",VLOOKUP(C1248,Cidades!$B$2:$C$306,2,FALSE))</f>
        <v>REGIÃO CANOINHAS</v>
      </c>
      <c r="C1248" s="32" t="str" cm="1">
        <f t="array" aca="1" ref="C1248" ca="1">INDEX(Cidades!$B$2:$B$307, RANDBETWEEN(1,300))</f>
        <v xml:space="preserve">PORTO UNIAO </v>
      </c>
      <c r="D1248" s="218">
        <f t="shared" ca="1" si="57"/>
        <v>326</v>
      </c>
      <c r="E1248" s="32" t="str">
        <f t="shared" ca="1" si="58"/>
        <v>Fernanda</v>
      </c>
      <c r="F1248" s="32"/>
      <c r="G1248" s="32"/>
      <c r="H1248" s="32" t="str">
        <f t="shared" ca="1" si="59"/>
        <v>TechVision</v>
      </c>
      <c r="I1248" s="32"/>
      <c r="J1248" s="125">
        <v>1655</v>
      </c>
      <c r="K1248" s="32">
        <v>8</v>
      </c>
      <c r="L1248" s="180">
        <v>45505</v>
      </c>
    </row>
    <row r="1249" spans="2:12" x14ac:dyDescent="0.3">
      <c r="B1249" s="182" t="str">
        <f ca="1">IF(ISNA(VLOOKUP(C1249,Cidades!$B$2:$C$306,2,FALSE))= TRUE,"Outros",VLOOKUP(C1249,Cidades!$B$2:$C$306,2,FALSE))</f>
        <v xml:space="preserve">REGIÃO SAO BENTO DO SUL </v>
      </c>
      <c r="C1249" s="32" t="str" cm="1">
        <f t="array" aca="1" ref="C1249" ca="1">INDEX(Cidades!$B$2:$B$307, RANDBETWEEN(1,300))</f>
        <v xml:space="preserve">RIO NEGRINHO </v>
      </c>
      <c r="D1249" s="218">
        <f t="shared" ca="1" si="57"/>
        <v>263</v>
      </c>
      <c r="E1249" s="32" t="str">
        <f t="shared" ca="1" si="58"/>
        <v>Vanessa</v>
      </c>
      <c r="F1249" s="32"/>
      <c r="G1249" s="32"/>
      <c r="H1249" s="32" t="str">
        <f t="shared" ca="1" si="59"/>
        <v>NovaTec</v>
      </c>
      <c r="I1249" s="32"/>
      <c r="J1249" s="125">
        <v>1655</v>
      </c>
      <c r="K1249" s="32">
        <v>8</v>
      </c>
      <c r="L1249" s="180">
        <v>45505</v>
      </c>
    </row>
    <row r="1250" spans="2:12" x14ac:dyDescent="0.3">
      <c r="B1250" s="182" t="str">
        <f ca="1">IF(ISNA(VLOOKUP(C1250,Cidades!$B$2:$C$306,2,FALSE))= TRUE,"Outros",VLOOKUP(C1250,Cidades!$B$2:$C$306,2,FALSE))</f>
        <v>REGIÃO LAGES</v>
      </c>
      <c r="C1250" s="32" t="str" cm="1">
        <f t="array" aca="1" ref="C1250" ca="1">INDEX(Cidades!$B$2:$B$307, RANDBETWEEN(1,300))</f>
        <v xml:space="preserve">URUPEMA </v>
      </c>
      <c r="D1250" s="218">
        <f t="shared" ca="1" si="57"/>
        <v>337</v>
      </c>
      <c r="E1250" s="32" t="str">
        <f t="shared" ca="1" si="58"/>
        <v>Ricardo</v>
      </c>
      <c r="F1250" s="32"/>
      <c r="G1250" s="32"/>
      <c r="H1250" s="32" t="str">
        <f t="shared" ca="1" si="59"/>
        <v>PrimeSoft</v>
      </c>
      <c r="I1250" s="32"/>
      <c r="J1250" s="125">
        <v>1655</v>
      </c>
      <c r="K1250" s="32">
        <v>8</v>
      </c>
      <c r="L1250" s="180">
        <v>45505</v>
      </c>
    </row>
    <row r="1251" spans="2:12" x14ac:dyDescent="0.3">
      <c r="B1251" s="182" t="str">
        <f ca="1">IF(ISNA(VLOOKUP(C1251,Cidades!$B$2:$C$306,2,FALSE))= TRUE,"Outros",VLOOKUP(C1251,Cidades!$B$2:$C$306,2,FALSE))</f>
        <v>REGIÃO LAGES</v>
      </c>
      <c r="C1251" s="32" t="str" cm="1">
        <f t="array" aca="1" ref="C1251" ca="1">INDEX(Cidades!$B$2:$B$307, RANDBETWEEN(1,300))</f>
        <v xml:space="preserve">URUPEMA </v>
      </c>
      <c r="D1251" s="218">
        <f t="shared" ca="1" si="57"/>
        <v>257</v>
      </c>
      <c r="E1251" s="32" t="str">
        <f t="shared" ca="1" si="58"/>
        <v>Maria</v>
      </c>
      <c r="F1251" s="32"/>
      <c r="G1251" s="32"/>
      <c r="H1251" s="32" t="str">
        <f t="shared" ca="1" si="59"/>
        <v>LifeCorp</v>
      </c>
      <c r="I1251" s="32"/>
      <c r="J1251" s="125">
        <v>1655</v>
      </c>
      <c r="K1251" s="32">
        <v>8</v>
      </c>
      <c r="L1251" s="180">
        <v>45505</v>
      </c>
    </row>
    <row r="1252" spans="2:12" x14ac:dyDescent="0.3">
      <c r="B1252" s="182" t="str">
        <f ca="1">IF(ISNA(VLOOKUP(C1252,Cidades!$B$2:$C$306,2,FALSE))= TRUE,"Outros",VLOOKUP(C1252,Cidades!$B$2:$C$306,2,FALSE))</f>
        <v>REGIÃO SESCON SUL - BALNEARIO ARROIO SILVA</v>
      </c>
      <c r="C1252" s="32" t="str" cm="1">
        <f t="array" aca="1" ref="C1252" ca="1">INDEX(Cidades!$B$2:$B$307, RANDBETWEEN(1,300))</f>
        <v xml:space="preserve">BALNEARIO ARROIO SILVA </v>
      </c>
      <c r="D1252" s="218">
        <f t="shared" ca="1" si="57"/>
        <v>390</v>
      </c>
      <c r="E1252" s="32" t="str">
        <f t="shared" ca="1" si="58"/>
        <v>Rafael</v>
      </c>
      <c r="F1252" s="32"/>
      <c r="G1252" s="32"/>
      <c r="H1252" s="32" t="str">
        <f t="shared" ca="1" si="59"/>
        <v>BrightMind</v>
      </c>
      <c r="I1252" s="32"/>
      <c r="J1252" s="125">
        <v>1655</v>
      </c>
      <c r="K1252" s="32">
        <v>8</v>
      </c>
      <c r="L1252" s="180">
        <v>45505</v>
      </c>
    </row>
    <row r="1253" spans="2:12" x14ac:dyDescent="0.3">
      <c r="B1253" s="182" t="str">
        <f ca="1">IF(ISNA(VLOOKUP(C1253,Cidades!$B$2:$C$306,2,FALSE))= TRUE,"Outros",VLOOKUP(C1253,Cidades!$B$2:$C$306,2,FALSE))</f>
        <v>REGIÃO LAGES</v>
      </c>
      <c r="C1253" s="32" t="str" cm="1">
        <f t="array" aca="1" ref="C1253" ca="1">INDEX(Cidades!$B$2:$B$307, RANDBETWEEN(1,300))</f>
        <v xml:space="preserve">LAGES </v>
      </c>
      <c r="D1253" s="218">
        <f t="shared" ca="1" si="57"/>
        <v>360</v>
      </c>
      <c r="E1253" s="32" t="str">
        <f t="shared" ca="1" si="58"/>
        <v>Gustavo</v>
      </c>
      <c r="F1253" s="32"/>
      <c r="G1253" s="32"/>
      <c r="H1253" s="32" t="str">
        <f t="shared" ca="1" si="59"/>
        <v>TopLine</v>
      </c>
      <c r="I1253" s="32"/>
      <c r="J1253" s="125">
        <v>1655</v>
      </c>
      <c r="K1253" s="32">
        <v>8</v>
      </c>
      <c r="L1253" s="180">
        <v>45505</v>
      </c>
    </row>
    <row r="1254" spans="2:12" x14ac:dyDescent="0.3">
      <c r="B1254" s="182" t="str">
        <f ca="1">IF(ISNA(VLOOKUP(C1254,Cidades!$B$2:$C$306,2,FALSE))= TRUE,"Outros",VLOOKUP(C1254,Cidades!$B$2:$C$306,2,FALSE))</f>
        <v>REGIÃO JOINVILLE</v>
      </c>
      <c r="C1254" s="32" t="str" cm="1">
        <f t="array" aca="1" ref="C1254" ca="1">INDEX(Cidades!$B$2:$B$307, RANDBETWEEN(1,300))</f>
        <v xml:space="preserve">BALNEARIO BARRA DO SUL </v>
      </c>
      <c r="D1254" s="218">
        <f t="shared" ca="1" si="57"/>
        <v>416</v>
      </c>
      <c r="E1254" s="32" t="str">
        <f t="shared" ca="1" si="58"/>
        <v>Leonardo</v>
      </c>
      <c r="F1254" s="32"/>
      <c r="G1254" s="32"/>
      <c r="H1254" s="32" t="str">
        <f t="shared" ca="1" si="59"/>
        <v>LifeCorp</v>
      </c>
      <c r="I1254" s="32"/>
      <c r="J1254" s="125">
        <v>1655</v>
      </c>
      <c r="K1254" s="32">
        <v>8</v>
      </c>
      <c r="L1254" s="180">
        <v>45505</v>
      </c>
    </row>
    <row r="1255" spans="2:12" x14ac:dyDescent="0.3">
      <c r="B1255" s="182" t="str">
        <f ca="1">IF(ISNA(VLOOKUP(C1255,Cidades!$B$2:$C$306,2,FALSE))= TRUE,"Outros",VLOOKUP(C1255,Cidades!$B$2:$C$306,2,FALSE))</f>
        <v xml:space="preserve">REGIÃO ITAJAI </v>
      </c>
      <c r="C1255" s="32" t="str" cm="1">
        <f t="array" aca="1" ref="C1255" ca="1">INDEX(Cidades!$B$2:$B$307, RANDBETWEEN(1,300))</f>
        <v xml:space="preserve">NAVEGANTES </v>
      </c>
      <c r="D1255" s="218">
        <f t="shared" ca="1" si="57"/>
        <v>403</v>
      </c>
      <c r="E1255" s="32" t="str">
        <f t="shared" ca="1" si="58"/>
        <v>Patrícia</v>
      </c>
      <c r="F1255" s="32"/>
      <c r="G1255" s="32"/>
      <c r="H1255" s="32" t="str">
        <f t="shared" ca="1" si="59"/>
        <v>BlueWave</v>
      </c>
      <c r="I1255" s="32"/>
      <c r="J1255" s="125">
        <v>1655</v>
      </c>
      <c r="K1255" s="32">
        <v>8</v>
      </c>
      <c r="L1255" s="180">
        <v>45505</v>
      </c>
    </row>
    <row r="1256" spans="2:12" x14ac:dyDescent="0.3">
      <c r="B1256" s="182" t="str">
        <f ca="1">IF(ISNA(VLOOKUP(C1256,Cidades!$B$2:$C$306,2,FALSE))= TRUE,"Outros",VLOOKUP(C1256,Cidades!$B$2:$C$306,2,FALSE))</f>
        <v>REGIÃO CHAPECO</v>
      </c>
      <c r="C1256" s="32" t="str" cm="1">
        <f t="array" aca="1" ref="C1256" ca="1">INDEX(Cidades!$B$2:$B$307, RANDBETWEEN(1,300))</f>
        <v xml:space="preserve">SUL BRASIL </v>
      </c>
      <c r="D1256" s="218">
        <f t="shared" ca="1" si="57"/>
        <v>396</v>
      </c>
      <c r="E1256" s="32" t="str">
        <f t="shared" ca="1" si="58"/>
        <v>André</v>
      </c>
      <c r="F1256" s="32"/>
      <c r="G1256" s="32"/>
      <c r="H1256" s="32" t="str">
        <f t="shared" ca="1" si="59"/>
        <v>SmartLink</v>
      </c>
      <c r="I1256" s="32"/>
      <c r="J1256" s="125">
        <v>1655</v>
      </c>
      <c r="K1256" s="32">
        <v>8</v>
      </c>
      <c r="L1256" s="180">
        <v>45505</v>
      </c>
    </row>
    <row r="1257" spans="2:12" x14ac:dyDescent="0.3">
      <c r="B1257" s="182" t="str">
        <f ca="1">IF(ISNA(VLOOKUP(C1257,Cidades!$B$2:$C$306,2,FALSE))= TRUE,"Outros",VLOOKUP(C1257,Cidades!$B$2:$C$306,2,FALSE))</f>
        <v>REGIÃO LAGES</v>
      </c>
      <c r="C1257" s="32" t="str" cm="1">
        <f t="array" aca="1" ref="C1257" ca="1">INDEX(Cidades!$B$2:$B$307, RANDBETWEEN(1,300))</f>
        <v xml:space="preserve">CELSO RAMOS </v>
      </c>
      <c r="D1257" s="218">
        <f t="shared" ca="1" si="57"/>
        <v>215</v>
      </c>
      <c r="E1257" s="32" t="str">
        <f t="shared" ca="1" si="58"/>
        <v>Patrícia</v>
      </c>
      <c r="F1257" s="32"/>
      <c r="G1257" s="32"/>
      <c r="H1257" s="32" t="str">
        <f t="shared" ca="1" si="59"/>
        <v>SkySolutions</v>
      </c>
      <c r="I1257" s="32"/>
      <c r="J1257" s="125">
        <v>1655</v>
      </c>
      <c r="K1257" s="32">
        <v>8</v>
      </c>
      <c r="L1257" s="180">
        <v>45505</v>
      </c>
    </row>
    <row r="1258" spans="2:12" x14ac:dyDescent="0.3">
      <c r="B1258" s="182" t="str">
        <f ca="1">IF(ISNA(VLOOKUP(C1258,Cidades!$B$2:$C$306,2,FALSE))= TRUE,"Outros",VLOOKUP(C1258,Cidades!$B$2:$C$306,2,FALSE))</f>
        <v>REGIÃO CACADOR</v>
      </c>
      <c r="C1258" s="32" t="str" cm="1">
        <f t="array" aca="1" ref="C1258" ca="1">INDEX(Cidades!$B$2:$B$307, RANDBETWEEN(1,300))</f>
        <v xml:space="preserve">TIMBO GRANDE </v>
      </c>
      <c r="D1258" s="218">
        <f t="shared" ca="1" si="57"/>
        <v>259</v>
      </c>
      <c r="E1258" s="32" t="str">
        <f t="shared" ca="1" si="58"/>
        <v>Ana</v>
      </c>
      <c r="F1258" s="32"/>
      <c r="G1258" s="32"/>
      <c r="H1258" s="32" t="str">
        <f t="shared" ca="1" si="59"/>
        <v>FlexiTech</v>
      </c>
      <c r="I1258" s="32"/>
      <c r="J1258" s="125">
        <v>1655</v>
      </c>
      <c r="K1258" s="32">
        <v>8</v>
      </c>
      <c r="L1258" s="180">
        <v>45505</v>
      </c>
    </row>
    <row r="1259" spans="2:12" x14ac:dyDescent="0.3">
      <c r="B1259" s="182" t="str">
        <f ca="1">IF(ISNA(VLOOKUP(C1259,Cidades!$B$2:$C$306,2,FALSE))= TRUE,"Outros",VLOOKUP(C1259,Cidades!$B$2:$C$306,2,FALSE))</f>
        <v>REGIÃO CHAPECO</v>
      </c>
      <c r="C1259" s="32" t="str" cm="1">
        <f t="array" aca="1" ref="C1259" ca="1">INDEX(Cidades!$B$2:$B$307, RANDBETWEEN(1,300))</f>
        <v xml:space="preserve">GUATAMBU </v>
      </c>
      <c r="D1259" s="218">
        <f t="shared" ca="1" si="57"/>
        <v>426</v>
      </c>
      <c r="E1259" s="32" t="str">
        <f t="shared" ca="1" si="58"/>
        <v>Vanessa</v>
      </c>
      <c r="F1259" s="32"/>
      <c r="G1259" s="32"/>
      <c r="H1259" s="32" t="str">
        <f t="shared" ca="1" si="59"/>
        <v>MaxiSolutions</v>
      </c>
      <c r="I1259" s="32"/>
      <c r="J1259" s="125">
        <v>1655</v>
      </c>
      <c r="K1259" s="32">
        <v>8</v>
      </c>
      <c r="L1259" s="180">
        <v>45505</v>
      </c>
    </row>
    <row r="1260" spans="2:12" x14ac:dyDescent="0.3">
      <c r="B1260" s="182" t="str">
        <f ca="1">IF(ISNA(VLOOKUP(C1260,Cidades!$B$2:$C$306,2,FALSE))= TRUE,"Outros",VLOOKUP(C1260,Cidades!$B$2:$C$306,2,FALSE))</f>
        <v>REGIÃO JOINVILLE</v>
      </c>
      <c r="C1260" s="32" t="str" cm="1">
        <f t="array" aca="1" ref="C1260" ca="1">INDEX(Cidades!$B$2:$B$307, RANDBETWEEN(1,300))</f>
        <v xml:space="preserve">SAO FRANCISCO DO SUL </v>
      </c>
      <c r="D1260" s="218">
        <f t="shared" ca="1" si="57"/>
        <v>449</v>
      </c>
      <c r="E1260" s="32" t="str">
        <f t="shared" ca="1" si="58"/>
        <v>João</v>
      </c>
      <c r="F1260" s="32"/>
      <c r="G1260" s="32"/>
      <c r="H1260" s="32" t="str">
        <f t="shared" ca="1" si="59"/>
        <v>ClearVision</v>
      </c>
      <c r="I1260" s="32"/>
      <c r="J1260" s="125">
        <v>1655</v>
      </c>
      <c r="K1260" s="32">
        <v>8</v>
      </c>
      <c r="L1260" s="180">
        <v>45505</v>
      </c>
    </row>
    <row r="1261" spans="2:12" x14ac:dyDescent="0.3">
      <c r="B1261" s="182" t="str">
        <f ca="1">IF(ISNA(VLOOKUP(C1261,Cidades!$B$2:$C$306,2,FALSE))= TRUE,"Outros",VLOOKUP(C1261,Cidades!$B$2:$C$306,2,FALSE))</f>
        <v>REGIÃO SMO</v>
      </c>
      <c r="C1261" s="32" t="str" cm="1">
        <f t="array" aca="1" ref="C1261" ca="1">INDEX(Cidades!$B$2:$B$307, RANDBETWEEN(1,300))</f>
        <v xml:space="preserve">PALMA SOLA </v>
      </c>
      <c r="D1261" s="218">
        <f t="shared" ca="1" si="57"/>
        <v>437</v>
      </c>
      <c r="E1261" s="32" t="str">
        <f t="shared" ca="1" si="58"/>
        <v>Maria</v>
      </c>
      <c r="F1261" s="32"/>
      <c r="G1261" s="32"/>
      <c r="H1261" s="32" t="str">
        <f t="shared" ca="1" si="59"/>
        <v>BrightMind</v>
      </c>
      <c r="I1261" s="32"/>
      <c r="J1261" s="125">
        <v>1655</v>
      </c>
      <c r="K1261" s="32">
        <v>8</v>
      </c>
      <c r="L1261" s="180">
        <v>45505</v>
      </c>
    </row>
    <row r="1262" spans="2:12" x14ac:dyDescent="0.3">
      <c r="B1262" s="182" t="str">
        <f ca="1">IF(ISNA(VLOOKUP(C1262,Cidades!$B$2:$C$306,2,FALSE))= TRUE,"Outros",VLOOKUP(C1262,Cidades!$B$2:$C$306,2,FALSE))</f>
        <v>REGIÃO XANXERE</v>
      </c>
      <c r="C1262" s="32" t="str" cm="1">
        <f t="array" aca="1" ref="C1262" ca="1">INDEX(Cidades!$B$2:$B$307, RANDBETWEEN(1,300))</f>
        <v xml:space="preserve">VARGEAO </v>
      </c>
      <c r="D1262" s="218">
        <f t="shared" ca="1" si="57"/>
        <v>443</v>
      </c>
      <c r="E1262" s="32" t="str">
        <f t="shared" ca="1" si="58"/>
        <v>André</v>
      </c>
      <c r="F1262" s="32"/>
      <c r="G1262" s="32"/>
      <c r="H1262" s="32" t="str">
        <f t="shared" ca="1" si="59"/>
        <v>InfoPlus</v>
      </c>
      <c r="I1262" s="32"/>
      <c r="J1262" s="125">
        <v>1655</v>
      </c>
      <c r="K1262" s="32">
        <v>8</v>
      </c>
      <c r="L1262" s="180">
        <v>45505</v>
      </c>
    </row>
    <row r="1263" spans="2:12" x14ac:dyDescent="0.3">
      <c r="B1263" s="182" t="str">
        <f ca="1">IF(ISNA(VLOOKUP(C1263,Cidades!$B$2:$C$306,2,FALSE))= TRUE,"Outros",VLOOKUP(C1263,Cidades!$B$2:$C$306,2,FALSE))</f>
        <v>REGIÃO JARAGUA DO SUL</v>
      </c>
      <c r="C1263" s="32" t="str" cm="1">
        <f t="array" aca="1" ref="C1263" ca="1">INDEX(Cidades!$B$2:$B$307, RANDBETWEEN(1,300))</f>
        <v xml:space="preserve">MASSARANDUBA </v>
      </c>
      <c r="D1263" s="218">
        <f t="shared" ca="1" si="57"/>
        <v>192</v>
      </c>
      <c r="E1263" s="32" t="str">
        <f t="shared" ca="1" si="58"/>
        <v>Rodrigo</v>
      </c>
      <c r="F1263" s="32"/>
      <c r="G1263" s="32"/>
      <c r="H1263" s="32" t="str">
        <f t="shared" ca="1" si="59"/>
        <v>LifeCorp</v>
      </c>
      <c r="I1263" s="32"/>
      <c r="J1263" s="125">
        <v>1655</v>
      </c>
      <c r="K1263" s="32">
        <v>8</v>
      </c>
      <c r="L1263" s="180">
        <v>45505</v>
      </c>
    </row>
    <row r="1264" spans="2:12" x14ac:dyDescent="0.3">
      <c r="B1264" s="182" t="str">
        <f ca="1">IF(ISNA(VLOOKUP(C1264,Cidades!$B$2:$C$306,2,FALSE))= TRUE,"Outros",VLOOKUP(C1264,Cidades!$B$2:$C$306,2,FALSE))</f>
        <v>REGIÃO JOACABA</v>
      </c>
      <c r="C1264" s="32" t="str" cm="1">
        <f t="array" aca="1" ref="C1264" ca="1">INDEX(Cidades!$B$2:$B$307, RANDBETWEEN(1,300))</f>
        <v xml:space="preserve">ZORTEA </v>
      </c>
      <c r="D1264" s="218">
        <f t="shared" ca="1" si="57"/>
        <v>379</v>
      </c>
      <c r="E1264" s="32" t="str">
        <f t="shared" ca="1" si="58"/>
        <v>André</v>
      </c>
      <c r="F1264" s="32"/>
      <c r="G1264" s="32"/>
      <c r="H1264" s="32" t="str">
        <f t="shared" ca="1" si="59"/>
        <v>DataLink</v>
      </c>
      <c r="I1264" s="32"/>
      <c r="J1264" s="125">
        <v>1655</v>
      </c>
      <c r="K1264" s="32">
        <v>8</v>
      </c>
      <c r="L1264" s="180">
        <v>45505</v>
      </c>
    </row>
    <row r="1265" spans="2:12" x14ac:dyDescent="0.3">
      <c r="B1265" s="182" t="str">
        <f ca="1">IF(ISNA(VLOOKUP(C1265,Cidades!$B$2:$C$306,2,FALSE))= TRUE,"Outros",VLOOKUP(C1265,Cidades!$B$2:$C$306,2,FALSE))</f>
        <v>REGIÃO CHAPECO</v>
      </c>
      <c r="C1265" s="32" t="str" cm="1">
        <f t="array" aca="1" ref="C1265" ca="1">INDEX(Cidades!$B$2:$B$307, RANDBETWEEN(1,300))</f>
        <v xml:space="preserve">NOVO HORIZONTE </v>
      </c>
      <c r="D1265" s="218">
        <f t="shared" ca="1" si="57"/>
        <v>153</v>
      </c>
      <c r="E1265" s="32" t="str">
        <f t="shared" ca="1" si="58"/>
        <v>Marcos</v>
      </c>
      <c r="F1265" s="32"/>
      <c r="G1265" s="32"/>
      <c r="H1265" s="32" t="str">
        <f t="shared" ca="1" si="59"/>
        <v>SkySolutions</v>
      </c>
      <c r="I1265" s="32"/>
      <c r="J1265" s="125">
        <v>1655</v>
      </c>
      <c r="K1265" s="32">
        <v>8</v>
      </c>
      <c r="L1265" s="180">
        <v>45505</v>
      </c>
    </row>
    <row r="1266" spans="2:12" x14ac:dyDescent="0.3">
      <c r="B1266" s="182" t="str">
        <f ca="1">IF(ISNA(VLOOKUP(C1266,Cidades!$B$2:$C$306,2,FALSE))= TRUE,"Outros",VLOOKUP(C1266,Cidades!$B$2:$C$306,2,FALSE))</f>
        <v>REGIÃO GF - SAO P. DE ALCANTARA</v>
      </c>
      <c r="C1266" s="32" t="str" cm="1">
        <f t="array" aca="1" ref="C1266" ca="1">INDEX(Cidades!$B$2:$B$307, RANDBETWEEN(1,300))</f>
        <v xml:space="preserve">SAO P. DE ALCANTARA </v>
      </c>
      <c r="D1266" s="218">
        <f t="shared" ca="1" si="57"/>
        <v>352</v>
      </c>
      <c r="E1266" s="32" t="str">
        <f t="shared" ca="1" si="58"/>
        <v>Camila</v>
      </c>
      <c r="F1266" s="32"/>
      <c r="G1266" s="32"/>
      <c r="H1266" s="32" t="str">
        <f t="shared" ca="1" si="59"/>
        <v>SecureNet</v>
      </c>
      <c r="I1266" s="32"/>
      <c r="J1266" s="125">
        <v>1655</v>
      </c>
      <c r="K1266" s="32">
        <v>8</v>
      </c>
      <c r="L1266" s="180">
        <v>45505</v>
      </c>
    </row>
    <row r="1267" spans="2:12" x14ac:dyDescent="0.3">
      <c r="B1267" s="182" t="str">
        <f ca="1">IF(ISNA(VLOOKUP(C1267,Cidades!$B$2:$C$306,2,FALSE))= TRUE,"Outros",VLOOKUP(C1267,Cidades!$B$2:$C$306,2,FALSE))</f>
        <v>REGIÃO GF - SAO JOSE</v>
      </c>
      <c r="C1267" s="32" t="str" cm="1">
        <f t="array" aca="1" ref="C1267" ca="1">INDEX(Cidades!$B$2:$B$307, RANDBETWEEN(1,300))</f>
        <v xml:space="preserve">SAO JOSE </v>
      </c>
      <c r="D1267" s="218">
        <f t="shared" ca="1" si="57"/>
        <v>383</v>
      </c>
      <c r="E1267" s="32" t="str">
        <f t="shared" ca="1" si="58"/>
        <v>Daniel</v>
      </c>
      <c r="F1267" s="32"/>
      <c r="G1267" s="32"/>
      <c r="H1267" s="32" t="str">
        <f t="shared" ca="1" si="59"/>
        <v>MegaSystems</v>
      </c>
      <c r="I1267" s="32"/>
      <c r="J1267" s="125">
        <v>1655</v>
      </c>
      <c r="K1267" s="32">
        <v>8</v>
      </c>
      <c r="L1267" s="180">
        <v>45505</v>
      </c>
    </row>
    <row r="1268" spans="2:12" x14ac:dyDescent="0.3">
      <c r="B1268" s="182" t="str">
        <f ca="1">IF(ISNA(VLOOKUP(C1268,Cidades!$B$2:$C$306,2,FALSE))= TRUE,"Outros",VLOOKUP(C1268,Cidades!$B$2:$C$306,2,FALSE))</f>
        <v>REGIÃO SESCON SUL - RIO FORTUNA</v>
      </c>
      <c r="C1268" s="32" t="str" cm="1">
        <f t="array" aca="1" ref="C1268" ca="1">INDEX(Cidades!$B$2:$B$307, RANDBETWEEN(1,300))</f>
        <v xml:space="preserve">RIO FORTUNA </v>
      </c>
      <c r="D1268" s="218">
        <f t="shared" ca="1" si="57"/>
        <v>165</v>
      </c>
      <c r="E1268" s="32" t="str">
        <f t="shared" ca="1" si="58"/>
        <v>Pedro</v>
      </c>
      <c r="F1268" s="32"/>
      <c r="G1268" s="32"/>
      <c r="H1268" s="32" t="str">
        <f t="shared" ca="1" si="59"/>
        <v>SmartWay</v>
      </c>
      <c r="I1268" s="32"/>
      <c r="J1268" s="125">
        <v>1655</v>
      </c>
      <c r="K1268" s="32">
        <v>8</v>
      </c>
      <c r="L1268" s="180">
        <v>45505</v>
      </c>
    </row>
    <row r="1269" spans="2:12" x14ac:dyDescent="0.3">
      <c r="B1269" s="182" t="str">
        <f ca="1">IF(ISNA(VLOOKUP(C1269,Cidades!$B$2:$C$306,2,FALSE))= TRUE,"Outros",VLOOKUP(C1269,Cidades!$B$2:$C$306,2,FALSE))</f>
        <v>REGIÃO BALNEARIO CAMBORIU</v>
      </c>
      <c r="C1269" s="32" t="str" cm="1">
        <f t="array" aca="1" ref="C1269" ca="1">INDEX(Cidades!$B$2:$B$307, RANDBETWEEN(1,300))</f>
        <v xml:space="preserve">CAMBORIU </v>
      </c>
      <c r="D1269" s="218">
        <f t="shared" ca="1" si="57"/>
        <v>224</v>
      </c>
      <c r="E1269" s="32" t="str">
        <f t="shared" ca="1" si="58"/>
        <v>Larissa</v>
      </c>
      <c r="F1269" s="32"/>
      <c r="G1269" s="32"/>
      <c r="H1269" s="32" t="str">
        <f t="shared" ca="1" si="59"/>
        <v>PrimeSoft</v>
      </c>
      <c r="I1269" s="32"/>
      <c r="J1269" s="125">
        <v>1655</v>
      </c>
      <c r="K1269" s="32">
        <v>8</v>
      </c>
      <c r="L1269" s="180">
        <v>45505</v>
      </c>
    </row>
    <row r="1270" spans="2:12" x14ac:dyDescent="0.3">
      <c r="B1270" s="182" t="str">
        <f ca="1">IF(ISNA(VLOOKUP(C1270,Cidades!$B$2:$C$306,2,FALSE))= TRUE,"Outros",VLOOKUP(C1270,Cidades!$B$2:$C$306,2,FALSE))</f>
        <v>REGIÃO SMO</v>
      </c>
      <c r="C1270" s="32" t="str" cm="1">
        <f t="array" aca="1" ref="C1270" ca="1">INDEX(Cidades!$B$2:$B$307, RANDBETWEEN(1,300))</f>
        <v xml:space="preserve">PALMA SOLA </v>
      </c>
      <c r="D1270" s="218">
        <f t="shared" ca="1" si="57"/>
        <v>334</v>
      </c>
      <c r="E1270" s="32" t="str">
        <f t="shared" ca="1" si="58"/>
        <v>Paulo</v>
      </c>
      <c r="F1270" s="32"/>
      <c r="G1270" s="32"/>
      <c r="H1270" s="32" t="str">
        <f t="shared" ca="1" si="59"/>
        <v>SmartWay</v>
      </c>
      <c r="I1270" s="32"/>
      <c r="J1270" s="125">
        <v>1655</v>
      </c>
      <c r="K1270" s="32">
        <v>8</v>
      </c>
      <c r="L1270" s="180">
        <v>45505</v>
      </c>
    </row>
    <row r="1271" spans="2:12" x14ac:dyDescent="0.3">
      <c r="B1271" s="182" t="str">
        <f ca="1">IF(ISNA(VLOOKUP(C1271,Cidades!$B$2:$C$306,2,FALSE))= TRUE,"Outros",VLOOKUP(C1271,Cidades!$B$2:$C$306,2,FALSE))</f>
        <v>REGIÃO CONCORDIA</v>
      </c>
      <c r="C1271" s="32" t="str" cm="1">
        <f t="array" aca="1" ref="C1271" ca="1">INDEX(Cidades!$B$2:$B$307, RANDBETWEEN(1,300))</f>
        <v xml:space="preserve">PIRATUBA </v>
      </c>
      <c r="D1271" s="218">
        <f t="shared" ca="1" si="57"/>
        <v>316</v>
      </c>
      <c r="E1271" s="32" t="str">
        <f t="shared" ca="1" si="58"/>
        <v>Marcos</v>
      </c>
      <c r="F1271" s="32"/>
      <c r="G1271" s="32"/>
      <c r="H1271" s="32" t="str">
        <f t="shared" ca="1" si="59"/>
        <v>SmartLink</v>
      </c>
      <c r="I1271" s="32"/>
      <c r="J1271" s="125">
        <v>1655</v>
      </c>
      <c r="K1271" s="32">
        <v>8</v>
      </c>
      <c r="L1271" s="180">
        <v>45505</v>
      </c>
    </row>
    <row r="1272" spans="2:12" x14ac:dyDescent="0.3">
      <c r="B1272" s="182" t="str">
        <f ca="1">IF(ISNA(VLOOKUP(C1272,Cidades!$B$2:$C$306,2,FALSE))= TRUE,"Outros",VLOOKUP(C1272,Cidades!$B$2:$C$306,2,FALSE))</f>
        <v xml:space="preserve">REGIÃO CURITIBANOS </v>
      </c>
      <c r="C1272" s="32" t="str" cm="1">
        <f t="array" aca="1" ref="C1272" ca="1">INDEX(Cidades!$B$2:$B$307, RANDBETWEEN(1,300))</f>
        <v xml:space="preserve">SAO CRISTOVAO DO SUL </v>
      </c>
      <c r="D1272" s="218">
        <f t="shared" ca="1" si="57"/>
        <v>429</v>
      </c>
      <c r="E1272" s="32" t="str">
        <f t="shared" ca="1" si="58"/>
        <v>Lucas</v>
      </c>
      <c r="F1272" s="32"/>
      <c r="G1272" s="32"/>
      <c r="H1272" s="32" t="str">
        <f t="shared" ca="1" si="59"/>
        <v>DataLink</v>
      </c>
      <c r="I1272" s="32"/>
      <c r="J1272" s="125">
        <v>1655</v>
      </c>
      <c r="K1272" s="32">
        <v>8</v>
      </c>
      <c r="L1272" s="180">
        <v>45505</v>
      </c>
    </row>
    <row r="1273" spans="2:12" x14ac:dyDescent="0.3">
      <c r="B1273" s="182" t="str">
        <f ca="1">IF(ISNA(VLOOKUP(C1273,Cidades!$B$2:$C$306,2,FALSE))= TRUE,"Outros",VLOOKUP(C1273,Cidades!$B$2:$C$306,2,FALSE))</f>
        <v>REGIÃO XANXERE</v>
      </c>
      <c r="C1273" s="32" t="str" cm="1">
        <f t="array" aca="1" ref="C1273" ca="1">INDEX(Cidades!$B$2:$B$307, RANDBETWEEN(1,300))</f>
        <v xml:space="preserve">GALVAO </v>
      </c>
      <c r="D1273" s="218">
        <f t="shared" ca="1" si="57"/>
        <v>358</v>
      </c>
      <c r="E1273" s="32" t="str">
        <f t="shared" ca="1" si="58"/>
        <v>Sofia</v>
      </c>
      <c r="F1273" s="32"/>
      <c r="G1273" s="32"/>
      <c r="H1273" s="32" t="str">
        <f t="shared" ca="1" si="59"/>
        <v>ClearVision</v>
      </c>
      <c r="I1273" s="32"/>
      <c r="J1273" s="125">
        <v>1655</v>
      </c>
      <c r="K1273" s="32">
        <v>8</v>
      </c>
      <c r="L1273" s="180">
        <v>45505</v>
      </c>
    </row>
    <row r="1274" spans="2:12" x14ac:dyDescent="0.3">
      <c r="B1274" s="182" t="str">
        <f ca="1">IF(ISNA(VLOOKUP(C1274,Cidades!$B$2:$C$306,2,FALSE))= TRUE,"Outros",VLOOKUP(C1274,Cidades!$B$2:$C$306,2,FALSE))</f>
        <v>REGIÃO SMO</v>
      </c>
      <c r="C1274" s="32" t="str" cm="1">
        <f t="array" aca="1" ref="C1274" ca="1">INDEX(Cidades!$B$2:$B$307, RANDBETWEEN(1,300))</f>
        <v xml:space="preserve">GUARACIABA </v>
      </c>
      <c r="D1274" s="218">
        <f t="shared" ca="1" si="57"/>
        <v>223</v>
      </c>
      <c r="E1274" s="32" t="str">
        <f t="shared" ca="1" si="58"/>
        <v>Vanessa</v>
      </c>
      <c r="F1274" s="32"/>
      <c r="G1274" s="32"/>
      <c r="H1274" s="32" t="str">
        <f t="shared" ca="1" si="59"/>
        <v>DataLink</v>
      </c>
      <c r="I1274" s="32"/>
      <c r="J1274" s="125">
        <v>1655</v>
      </c>
      <c r="K1274" s="32">
        <v>8</v>
      </c>
      <c r="L1274" s="180">
        <v>45505</v>
      </c>
    </row>
    <row r="1275" spans="2:12" x14ac:dyDescent="0.3">
      <c r="B1275" s="182" t="str">
        <f ca="1">IF(ISNA(VLOOKUP(C1275,Cidades!$B$2:$C$306,2,FALSE))= TRUE,"Outros",VLOOKUP(C1275,Cidades!$B$2:$C$306,2,FALSE))</f>
        <v>REGIÃO CHAPECO</v>
      </c>
      <c r="C1275" s="32" t="str" cm="1">
        <f t="array" aca="1" ref="C1275" ca="1">INDEX(Cidades!$B$2:$B$307, RANDBETWEEN(1,300))</f>
        <v xml:space="preserve">PALMITOS </v>
      </c>
      <c r="D1275" s="218">
        <f t="shared" ca="1" si="57"/>
        <v>357</v>
      </c>
      <c r="E1275" s="32" t="str">
        <f t="shared" ca="1" si="58"/>
        <v>Mateus</v>
      </c>
      <c r="F1275" s="32"/>
      <c r="G1275" s="32"/>
      <c r="H1275" s="32" t="str">
        <f t="shared" ca="1" si="59"/>
        <v>SmartWay</v>
      </c>
      <c r="I1275" s="32"/>
      <c r="J1275" s="125">
        <v>1655</v>
      </c>
      <c r="K1275" s="32">
        <v>8</v>
      </c>
      <c r="L1275" s="180">
        <v>45505</v>
      </c>
    </row>
    <row r="1276" spans="2:12" x14ac:dyDescent="0.3">
      <c r="B1276" s="182" t="str">
        <f ca="1">IF(ISNA(VLOOKUP(C1276,Cidades!$B$2:$C$306,2,FALSE))= TRUE,"Outros",VLOOKUP(C1276,Cidades!$B$2:$C$306,2,FALSE))</f>
        <v>REGIÃO GF - SAO JOAO BATISTA</v>
      </c>
      <c r="C1276" s="32" t="str" cm="1">
        <f t="array" aca="1" ref="C1276" ca="1">INDEX(Cidades!$B$2:$B$307, RANDBETWEEN(1,300))</f>
        <v xml:space="preserve">SAO JOAO BATISTA </v>
      </c>
      <c r="D1276" s="218">
        <f t="shared" ca="1" si="57"/>
        <v>366</v>
      </c>
      <c r="E1276" s="32" t="str">
        <f t="shared" ca="1" si="58"/>
        <v>Eduardo</v>
      </c>
      <c r="F1276" s="32"/>
      <c r="G1276" s="32"/>
      <c r="H1276" s="32" t="str">
        <f t="shared" ca="1" si="59"/>
        <v>CloudWorks</v>
      </c>
      <c r="I1276" s="32"/>
      <c r="J1276" s="125">
        <v>1655</v>
      </c>
      <c r="K1276" s="32">
        <v>8</v>
      </c>
      <c r="L1276" s="180">
        <v>45505</v>
      </c>
    </row>
    <row r="1277" spans="2:12" x14ac:dyDescent="0.3">
      <c r="B1277" s="182" t="str">
        <f ca="1">IF(ISNA(VLOOKUP(C1277,Cidades!$B$2:$C$306,2,FALSE))= TRUE,"Outros",VLOOKUP(C1277,Cidades!$B$2:$C$306,2,FALSE))</f>
        <v>REGIÃO CONCORDIA</v>
      </c>
      <c r="C1277" s="32" t="str" cm="1">
        <f t="array" aca="1" ref="C1277" ca="1">INDEX(Cidades!$B$2:$B$307, RANDBETWEEN(1,300))</f>
        <v xml:space="preserve">ARVOREDO </v>
      </c>
      <c r="D1277" s="218">
        <f t="shared" ca="1" si="57"/>
        <v>191</v>
      </c>
      <c r="E1277" s="32" t="str">
        <f t="shared" ca="1" si="58"/>
        <v>Maria</v>
      </c>
      <c r="F1277" s="32"/>
      <c r="G1277" s="32"/>
      <c r="H1277" s="32" t="str">
        <f t="shared" ca="1" si="59"/>
        <v>DataLink</v>
      </c>
      <c r="I1277" s="32"/>
      <c r="J1277" s="125">
        <v>1655</v>
      </c>
      <c r="K1277" s="32">
        <v>8</v>
      </c>
      <c r="L1277" s="180">
        <v>45505</v>
      </c>
    </row>
    <row r="1278" spans="2:12" x14ac:dyDescent="0.3">
      <c r="B1278" s="182" t="str">
        <f ca="1">IF(ISNA(VLOOKUP(C1278,Cidades!$B$2:$C$306,2,FALSE))= TRUE,"Outros",VLOOKUP(C1278,Cidades!$B$2:$C$306,2,FALSE))</f>
        <v>REGIÃO SESCON SUL - FORQUILHINHA</v>
      </c>
      <c r="C1278" s="32" t="str" cm="1">
        <f t="array" aca="1" ref="C1278" ca="1">INDEX(Cidades!$B$2:$B$307, RANDBETWEEN(1,300))</f>
        <v xml:space="preserve">FORQUILHINHA </v>
      </c>
      <c r="D1278" s="218">
        <f t="shared" ca="1" si="57"/>
        <v>181</v>
      </c>
      <c r="E1278" s="32" t="str">
        <f t="shared" ca="1" si="58"/>
        <v>Daniel</v>
      </c>
      <c r="F1278" s="32"/>
      <c r="G1278" s="32"/>
      <c r="H1278" s="32" t="str">
        <f t="shared" ca="1" si="59"/>
        <v>CloudWorks</v>
      </c>
      <c r="I1278" s="32"/>
      <c r="J1278" s="125">
        <v>1655</v>
      </c>
      <c r="K1278" s="32">
        <v>8</v>
      </c>
      <c r="L1278" s="180">
        <v>45505</v>
      </c>
    </row>
    <row r="1279" spans="2:12" x14ac:dyDescent="0.3">
      <c r="B1279" s="182" t="str">
        <f ca="1">IF(ISNA(VLOOKUP(C1279,Cidades!$B$2:$C$306,2,FALSE))= TRUE,"Outros",VLOOKUP(C1279,Cidades!$B$2:$C$306,2,FALSE))</f>
        <v>REGIÃO SESCON SUL - JAGUARUNA</v>
      </c>
      <c r="C1279" s="32" t="str" cm="1">
        <f t="array" aca="1" ref="C1279" ca="1">INDEX(Cidades!$B$2:$B$307, RANDBETWEEN(1,300))</f>
        <v xml:space="preserve">JAGUARUNA </v>
      </c>
      <c r="D1279" s="218">
        <f t="shared" ca="1" si="57"/>
        <v>392</v>
      </c>
      <c r="E1279" s="32" t="str">
        <f t="shared" ca="1" si="58"/>
        <v>Juliana</v>
      </c>
      <c r="F1279" s="32"/>
      <c r="G1279" s="32"/>
      <c r="H1279" s="32" t="str">
        <f t="shared" ca="1" si="59"/>
        <v>TechVision</v>
      </c>
      <c r="I1279" s="32"/>
      <c r="J1279" s="125">
        <v>1655</v>
      </c>
      <c r="K1279" s="32">
        <v>8</v>
      </c>
      <c r="L1279" s="180">
        <v>45505</v>
      </c>
    </row>
    <row r="1280" spans="2:12" x14ac:dyDescent="0.3">
      <c r="B1280" s="182" t="str">
        <f ca="1">IF(ISNA(VLOOKUP(C1280,Cidades!$B$2:$C$306,2,FALSE))= TRUE,"Outros",VLOOKUP(C1280,Cidades!$B$2:$C$306,2,FALSE))</f>
        <v>REGIÃO JOACABA</v>
      </c>
      <c r="C1280" s="32" t="str" cm="1">
        <f t="array" aca="1" ref="C1280" ca="1">INDEX(Cidades!$B$2:$B$307, RANDBETWEEN(1,300))</f>
        <v xml:space="preserve">TREZE TILIAS </v>
      </c>
      <c r="D1280" s="218">
        <f t="shared" ca="1" si="57"/>
        <v>421</v>
      </c>
      <c r="E1280" s="32" t="str">
        <f t="shared" ca="1" si="58"/>
        <v>Juliana</v>
      </c>
      <c r="F1280" s="32"/>
      <c r="G1280" s="32"/>
      <c r="H1280" s="32" t="str">
        <f t="shared" ca="1" si="59"/>
        <v>FutureNet</v>
      </c>
      <c r="I1280" s="32"/>
      <c r="J1280" s="125">
        <v>1655</v>
      </c>
      <c r="K1280" s="32">
        <v>8</v>
      </c>
      <c r="L1280" s="180">
        <v>45505</v>
      </c>
    </row>
    <row r="1281" spans="2:12" x14ac:dyDescent="0.3">
      <c r="B1281" s="182" t="str">
        <f ca="1">IF(ISNA(VLOOKUP(C1281,Cidades!$B$2:$C$306,2,FALSE))= TRUE,"Outros",VLOOKUP(C1281,Cidades!$B$2:$C$306,2,FALSE))</f>
        <v>REGIÃO CHAPECO</v>
      </c>
      <c r="C1281" s="32" t="str" cm="1">
        <f t="array" aca="1" ref="C1281" ca="1">INDEX(Cidades!$B$2:$B$307, RANDBETWEEN(1,300))</f>
        <v xml:space="preserve">CAIBI </v>
      </c>
      <c r="D1281" s="218">
        <f t="shared" ca="1" si="57"/>
        <v>177</v>
      </c>
      <c r="E1281" s="32" t="str">
        <f t="shared" ca="1" si="58"/>
        <v>Pedro</v>
      </c>
      <c r="F1281" s="32"/>
      <c r="G1281" s="32"/>
      <c r="H1281" s="32" t="str">
        <f t="shared" ca="1" si="59"/>
        <v>SmartLink</v>
      </c>
      <c r="I1281" s="32"/>
      <c r="J1281" s="125">
        <v>1655</v>
      </c>
      <c r="K1281" s="32">
        <v>8</v>
      </c>
      <c r="L1281" s="180">
        <v>45505</v>
      </c>
    </row>
    <row r="1282" spans="2:12" x14ac:dyDescent="0.3">
      <c r="B1282" s="182" t="str">
        <f ca="1">IF(ISNA(VLOOKUP(C1282,Cidades!$B$2:$C$306,2,FALSE))= TRUE,"Outros",VLOOKUP(C1282,Cidades!$B$2:$C$306,2,FALSE))</f>
        <v>REGIÃO SESCON SUL - MORRO DA FUMACA</v>
      </c>
      <c r="C1282" s="32" t="str" cm="1">
        <f t="array" aca="1" ref="C1282" ca="1">INDEX(Cidades!$B$2:$B$307, RANDBETWEEN(1,300))</f>
        <v xml:space="preserve">MORRO DA FUMACA </v>
      </c>
      <c r="D1282" s="218">
        <f t="shared" ca="1" si="57"/>
        <v>258</v>
      </c>
      <c r="E1282" s="32" t="str">
        <f t="shared" ca="1" si="58"/>
        <v>Juliana</v>
      </c>
      <c r="F1282" s="32"/>
      <c r="G1282" s="32"/>
      <c r="H1282" s="32" t="str">
        <f t="shared" ca="1" si="59"/>
        <v>PrimeSoft</v>
      </c>
      <c r="I1282" s="32"/>
      <c r="J1282" s="125">
        <v>1655</v>
      </c>
      <c r="K1282" s="32">
        <v>8</v>
      </c>
      <c r="L1282" s="180">
        <v>45505</v>
      </c>
    </row>
    <row r="1283" spans="2:12" x14ac:dyDescent="0.3">
      <c r="B1283" s="182" t="str">
        <f ca="1">IF(ISNA(VLOOKUP(C1283,Cidades!$B$2:$C$306,2,FALSE))= TRUE,"Outros",VLOOKUP(C1283,Cidades!$B$2:$C$306,2,FALSE))</f>
        <v>REGIÃO JOINVILLE</v>
      </c>
      <c r="C1283" s="32" t="str" cm="1">
        <f t="array" aca="1" ref="C1283" ca="1">INDEX(Cidades!$B$2:$B$307, RANDBETWEEN(1,300))</f>
        <v xml:space="preserve">SAO FRANCISCO DO SUL </v>
      </c>
      <c r="D1283" s="218">
        <f t="shared" ca="1" si="57"/>
        <v>282</v>
      </c>
      <c r="E1283" s="32" t="str">
        <f t="shared" ca="1" si="58"/>
        <v>João</v>
      </c>
      <c r="F1283" s="32"/>
      <c r="G1283" s="32"/>
      <c r="H1283" s="32" t="str">
        <f t="shared" ca="1" si="59"/>
        <v>MaxiSolutions</v>
      </c>
      <c r="I1283" s="32"/>
      <c r="J1283" s="125">
        <v>1655</v>
      </c>
      <c r="K1283" s="32">
        <v>8</v>
      </c>
      <c r="L1283" s="180">
        <v>45505</v>
      </c>
    </row>
    <row r="1284" spans="2:12" x14ac:dyDescent="0.3">
      <c r="B1284" s="182" t="str">
        <f ca="1">IF(ISNA(VLOOKUP(C1284,Cidades!$B$2:$C$306,2,FALSE))= TRUE,"Outros",VLOOKUP(C1284,Cidades!$B$2:$C$306,2,FALSE))</f>
        <v>REGIÃO JOINVILLE</v>
      </c>
      <c r="C1284" s="32" t="str" cm="1">
        <f t="array" aca="1" ref="C1284" ca="1">INDEX(Cidades!$B$2:$B$307, RANDBETWEEN(1,300))</f>
        <v xml:space="preserve">SAO JOAO DO ITAPERIU </v>
      </c>
      <c r="D1284" s="218">
        <f t="shared" ref="D1284:D1347" ca="1" si="60">RANDBETWEEN(149.9,459.9)</f>
        <v>402</v>
      </c>
      <c r="E1284" s="32" t="str">
        <f t="shared" ref="E1284:E1347" ca="1" si="61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Isabela</v>
      </c>
      <c r="F1284" s="32"/>
      <c r="G1284" s="32"/>
      <c r="H1284" s="32" t="str">
        <f t="shared" ref="H1284:H1347" ca="1" si="62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FutureNet</v>
      </c>
      <c r="I1284" s="32"/>
      <c r="J1284" s="125">
        <v>1670</v>
      </c>
      <c r="K1284" s="32">
        <v>8</v>
      </c>
      <c r="L1284" s="180">
        <v>45505</v>
      </c>
    </row>
    <row r="1285" spans="2:12" x14ac:dyDescent="0.3">
      <c r="B1285" s="182" t="str">
        <f ca="1">IF(ISNA(VLOOKUP(C1285,Cidades!$B$2:$C$306,2,FALSE))= TRUE,"Outros",VLOOKUP(C1285,Cidades!$B$2:$C$306,2,FALSE))</f>
        <v>REGIÃO RIO DO SUL</v>
      </c>
      <c r="C1285" s="32" t="str" cm="1">
        <f t="array" aca="1" ref="C1285" ca="1">INDEX(Cidades!$B$2:$B$307, RANDBETWEEN(1,300))</f>
        <v xml:space="preserve">SALETE </v>
      </c>
      <c r="D1285" s="218">
        <f t="shared" ca="1" si="60"/>
        <v>210</v>
      </c>
      <c r="E1285" s="32" t="str">
        <f t="shared" ca="1" si="61"/>
        <v>Gabriela</v>
      </c>
      <c r="F1285" s="32"/>
      <c r="G1285" s="32"/>
      <c r="H1285" s="32" t="str">
        <f t="shared" ca="1" si="62"/>
        <v>GlobalTrade</v>
      </c>
      <c r="I1285" s="32"/>
      <c r="J1285" s="125">
        <v>1670</v>
      </c>
      <c r="K1285" s="32">
        <v>8</v>
      </c>
      <c r="L1285" s="180">
        <v>45505</v>
      </c>
    </row>
    <row r="1286" spans="2:12" x14ac:dyDescent="0.3">
      <c r="B1286" s="182" t="str">
        <f ca="1">IF(ISNA(VLOOKUP(C1286,Cidades!$B$2:$C$306,2,FALSE))= TRUE,"Outros",VLOOKUP(C1286,Cidades!$B$2:$C$306,2,FALSE))</f>
        <v>REGIÃO CONCORDIA</v>
      </c>
      <c r="C1286" s="32" t="str" cm="1">
        <f t="array" aca="1" ref="C1286" ca="1">INDEX(Cidades!$B$2:$B$307, RANDBETWEEN(1,300))</f>
        <v xml:space="preserve">IPIRA </v>
      </c>
      <c r="D1286" s="218">
        <f t="shared" ca="1" si="60"/>
        <v>432</v>
      </c>
      <c r="E1286" s="32" t="str">
        <f t="shared" ca="1" si="61"/>
        <v>Thiago</v>
      </c>
      <c r="F1286" s="32"/>
      <c r="G1286" s="32"/>
      <c r="H1286" s="32" t="str">
        <f t="shared" ca="1" si="62"/>
        <v>TopLine</v>
      </c>
      <c r="I1286" s="32"/>
      <c r="J1286" s="125">
        <v>1670</v>
      </c>
      <c r="K1286" s="32">
        <v>8</v>
      </c>
      <c r="L1286" s="180">
        <v>45505</v>
      </c>
    </row>
    <row r="1287" spans="2:12" x14ac:dyDescent="0.3">
      <c r="B1287" s="182" t="str">
        <f ca="1">IF(ISNA(VLOOKUP(C1287,Cidades!$B$2:$C$306,2,FALSE))= TRUE,"Outros",VLOOKUP(C1287,Cidades!$B$2:$C$306,2,FALSE))</f>
        <v>REGIÃO CHAPECO</v>
      </c>
      <c r="C1287" s="32" t="str" cm="1">
        <f t="array" aca="1" ref="C1287" ca="1">INDEX(Cidades!$B$2:$B$307, RANDBETWEEN(1,300))</f>
        <v xml:space="preserve">CUNHATAI </v>
      </c>
      <c r="D1287" s="218">
        <f t="shared" ca="1" si="60"/>
        <v>183</v>
      </c>
      <c r="E1287" s="32" t="str">
        <f t="shared" ca="1" si="61"/>
        <v>Sofia</v>
      </c>
      <c r="F1287" s="32"/>
      <c r="G1287" s="32"/>
      <c r="H1287" s="32" t="str">
        <f t="shared" ca="1" si="62"/>
        <v>PrimeSoft</v>
      </c>
      <c r="I1287" s="32"/>
      <c r="J1287" s="125">
        <v>1670</v>
      </c>
      <c r="K1287" s="32">
        <v>8</v>
      </c>
      <c r="L1287" s="180">
        <v>45505</v>
      </c>
    </row>
    <row r="1288" spans="2:12" x14ac:dyDescent="0.3">
      <c r="B1288" s="182" t="str">
        <f ca="1">IF(ISNA(VLOOKUP(C1288,Cidades!$B$2:$C$306,2,FALSE))= TRUE,"Outros",VLOOKUP(C1288,Cidades!$B$2:$C$306,2,FALSE))</f>
        <v>REGIÃO BALNEARIO CAMBORIU</v>
      </c>
      <c r="C1288" s="32" t="str" cm="1">
        <f t="array" aca="1" ref="C1288" ca="1">INDEX(Cidades!$B$2:$B$307, RANDBETWEEN(1,300))</f>
        <v xml:space="preserve">PORTO BELO </v>
      </c>
      <c r="D1288" s="218">
        <f t="shared" ca="1" si="60"/>
        <v>454</v>
      </c>
      <c r="E1288" s="32" t="str">
        <f t="shared" ca="1" si="61"/>
        <v>Gustavo</v>
      </c>
      <c r="F1288" s="32"/>
      <c r="G1288" s="32"/>
      <c r="H1288" s="32" t="str">
        <f t="shared" ca="1" si="62"/>
        <v>GreenPower</v>
      </c>
      <c r="I1288" s="32"/>
      <c r="J1288" s="125">
        <v>1670</v>
      </c>
      <c r="K1288" s="32">
        <v>8</v>
      </c>
      <c r="L1288" s="180">
        <v>45505</v>
      </c>
    </row>
    <row r="1289" spans="2:12" x14ac:dyDescent="0.3">
      <c r="B1289" s="182" t="str">
        <f ca="1">IF(ISNA(VLOOKUP(C1289,Cidades!$B$2:$C$306,2,FALSE))= TRUE,"Outros",VLOOKUP(C1289,Cidades!$B$2:$C$306,2,FALSE))</f>
        <v>REGIÃO SESCON SUL - BALNEARIO ARROIO SILVA</v>
      </c>
      <c r="C1289" s="32" t="str" cm="1">
        <f t="array" aca="1" ref="C1289" ca="1">INDEX(Cidades!$B$2:$B$307, RANDBETWEEN(1,300))</f>
        <v xml:space="preserve">BALNEARIO ARROIO SILVA </v>
      </c>
      <c r="D1289" s="218">
        <f t="shared" ca="1" si="60"/>
        <v>206</v>
      </c>
      <c r="E1289" s="32" t="str">
        <f t="shared" ca="1" si="61"/>
        <v>Isabela</v>
      </c>
      <c r="F1289" s="32"/>
      <c r="G1289" s="32"/>
      <c r="H1289" s="32" t="str">
        <f t="shared" ca="1" si="62"/>
        <v>InovaCorp</v>
      </c>
      <c r="I1289" s="32"/>
      <c r="J1289" s="125">
        <v>1670</v>
      </c>
      <c r="K1289" s="32">
        <v>8</v>
      </c>
      <c r="L1289" s="180">
        <v>45505</v>
      </c>
    </row>
    <row r="1290" spans="2:12" x14ac:dyDescent="0.3">
      <c r="B1290" s="182" t="str">
        <f ca="1">IF(ISNA(VLOOKUP(C1290,Cidades!$B$2:$C$306,2,FALSE))= TRUE,"Outros",VLOOKUP(C1290,Cidades!$B$2:$C$306,2,FALSE))</f>
        <v>REGIÃO RIO DO SUL</v>
      </c>
      <c r="C1290" s="32" t="str" cm="1">
        <f t="array" aca="1" ref="C1290" ca="1">INDEX(Cidades!$B$2:$B$307, RANDBETWEEN(1,300))</f>
        <v xml:space="preserve">SALETE </v>
      </c>
      <c r="D1290" s="218">
        <f t="shared" ca="1" si="60"/>
        <v>428</v>
      </c>
      <c r="E1290" s="32" t="str">
        <f t="shared" ca="1" si="61"/>
        <v>Gustavo</v>
      </c>
      <c r="F1290" s="32"/>
      <c r="G1290" s="32"/>
      <c r="H1290" s="32" t="str">
        <f t="shared" ca="1" si="62"/>
        <v>BrightMind</v>
      </c>
      <c r="I1290" s="32"/>
      <c r="J1290" s="125">
        <v>1670</v>
      </c>
      <c r="K1290" s="32">
        <v>8</v>
      </c>
      <c r="L1290" s="180">
        <v>45505</v>
      </c>
    </row>
    <row r="1291" spans="2:12" x14ac:dyDescent="0.3">
      <c r="B1291" s="182" t="str">
        <f ca="1">IF(ISNA(VLOOKUP(C1291,Cidades!$B$2:$C$306,2,FALSE))= TRUE,"Outros",VLOOKUP(C1291,Cidades!$B$2:$C$306,2,FALSE))</f>
        <v>REGIÃO JOACABA</v>
      </c>
      <c r="C1291" s="32" t="str" cm="1">
        <f t="array" aca="1" ref="C1291" ca="1">INDEX(Cidades!$B$2:$B$307, RANDBETWEEN(1,300))</f>
        <v xml:space="preserve">CAPINZAL </v>
      </c>
      <c r="D1291" s="218">
        <f t="shared" ca="1" si="60"/>
        <v>363</v>
      </c>
      <c r="E1291" s="32" t="str">
        <f t="shared" ca="1" si="61"/>
        <v>Daniel</v>
      </c>
      <c r="F1291" s="32"/>
      <c r="G1291" s="32"/>
      <c r="H1291" s="32" t="str">
        <f t="shared" ca="1" si="62"/>
        <v>SmartWay</v>
      </c>
      <c r="I1291" s="32"/>
      <c r="J1291" s="125">
        <v>1670</v>
      </c>
      <c r="K1291" s="32">
        <v>8</v>
      </c>
      <c r="L1291" s="180">
        <v>45505</v>
      </c>
    </row>
    <row r="1292" spans="2:12" x14ac:dyDescent="0.3">
      <c r="B1292" s="182" t="str">
        <f ca="1">IF(ISNA(VLOOKUP(C1292,Cidades!$B$2:$C$306,2,FALSE))= TRUE,"Outros",VLOOKUP(C1292,Cidades!$B$2:$C$306,2,FALSE))</f>
        <v>REGIÃO GF - ST AMARO DA IMP</v>
      </c>
      <c r="C1292" s="32" t="str" cm="1">
        <f t="array" aca="1" ref="C1292" ca="1">INDEX(Cidades!$B$2:$B$307, RANDBETWEEN(1,300))</f>
        <v xml:space="preserve">SANTO AMARO DA IMPERATRIZ </v>
      </c>
      <c r="D1292" s="218">
        <f t="shared" ca="1" si="60"/>
        <v>264</v>
      </c>
      <c r="E1292" s="32" t="str">
        <f t="shared" ca="1" si="61"/>
        <v>Patrícia</v>
      </c>
      <c r="F1292" s="32"/>
      <c r="G1292" s="32"/>
      <c r="H1292" s="32" t="str">
        <f t="shared" ca="1" si="62"/>
        <v>TopLine</v>
      </c>
      <c r="I1292" s="32"/>
      <c r="J1292" s="125">
        <v>1670</v>
      </c>
      <c r="K1292" s="32">
        <v>8</v>
      </c>
      <c r="L1292" s="180">
        <v>45505</v>
      </c>
    </row>
    <row r="1293" spans="2:12" x14ac:dyDescent="0.3">
      <c r="B1293" s="182" t="str">
        <f ca="1">IF(ISNA(VLOOKUP(C1293,Cidades!$B$2:$C$306,2,FALSE))= TRUE,"Outros",VLOOKUP(C1293,Cidades!$B$2:$C$306,2,FALSE))</f>
        <v>REGIÃO XANXERE</v>
      </c>
      <c r="C1293" s="32" t="str" cm="1">
        <f t="array" aca="1" ref="C1293" ca="1">INDEX(Cidades!$B$2:$B$307, RANDBETWEEN(1,300))</f>
        <v xml:space="preserve">PASSOS MAIA </v>
      </c>
      <c r="D1293" s="218">
        <f t="shared" ca="1" si="60"/>
        <v>311</v>
      </c>
      <c r="E1293" s="32" t="str">
        <f t="shared" ca="1" si="61"/>
        <v>Beatriz</v>
      </c>
      <c r="F1293" s="32"/>
      <c r="G1293" s="32"/>
      <c r="H1293" s="32" t="str">
        <f t="shared" ca="1" si="62"/>
        <v>FastMove</v>
      </c>
      <c r="I1293" s="32"/>
      <c r="J1293" s="125">
        <v>1670</v>
      </c>
      <c r="K1293" s="32">
        <v>8</v>
      </c>
      <c r="L1293" s="180">
        <v>45505</v>
      </c>
    </row>
    <row r="1294" spans="2:12" x14ac:dyDescent="0.3">
      <c r="B1294" s="182" t="str">
        <f ca="1">IF(ISNA(VLOOKUP(C1294,Cidades!$B$2:$C$306,2,FALSE))= TRUE,"Outros",VLOOKUP(C1294,Cidades!$B$2:$C$306,2,FALSE))</f>
        <v>REGIÃO BNU - RODEIO</v>
      </c>
      <c r="C1294" s="32" t="str" cm="1">
        <f t="array" aca="1" ref="C1294" ca="1">INDEX(Cidades!$B$2:$B$307, RANDBETWEEN(1,300))</f>
        <v xml:space="preserve">RODEIO </v>
      </c>
      <c r="D1294" s="218">
        <f t="shared" ca="1" si="60"/>
        <v>346</v>
      </c>
      <c r="E1294" s="32" t="str">
        <f t="shared" ca="1" si="61"/>
        <v>Felipe</v>
      </c>
      <c r="F1294" s="32"/>
      <c r="G1294" s="32"/>
      <c r="H1294" s="32" t="str">
        <f t="shared" ca="1" si="62"/>
        <v>GlobalTrade</v>
      </c>
      <c r="I1294" s="32"/>
      <c r="J1294" s="125">
        <v>1670</v>
      </c>
      <c r="K1294" s="32">
        <v>8</v>
      </c>
      <c r="L1294" s="180">
        <v>45505</v>
      </c>
    </row>
    <row r="1295" spans="2:12" x14ac:dyDescent="0.3">
      <c r="B1295" s="182" t="str">
        <f ca="1">IF(ISNA(VLOOKUP(C1295,Cidades!$B$2:$C$306,2,FALSE))= TRUE,"Outros",VLOOKUP(C1295,Cidades!$B$2:$C$306,2,FALSE))</f>
        <v>REGIÃO CONCORDIA</v>
      </c>
      <c r="C1295" s="32" t="str" cm="1">
        <f t="array" aca="1" ref="C1295" ca="1">INDEX(Cidades!$B$2:$B$307, RANDBETWEEN(1,300))</f>
        <v xml:space="preserve">ARABUTA </v>
      </c>
      <c r="D1295" s="218">
        <f t="shared" ca="1" si="60"/>
        <v>228</v>
      </c>
      <c r="E1295" s="32" t="str">
        <f t="shared" ca="1" si="61"/>
        <v>Pedro</v>
      </c>
      <c r="F1295" s="32"/>
      <c r="G1295" s="32"/>
      <c r="H1295" s="32" t="str">
        <f t="shared" ca="1" si="62"/>
        <v>SmartLink</v>
      </c>
      <c r="I1295" s="32"/>
      <c r="J1295" s="125">
        <v>1670</v>
      </c>
      <c r="K1295" s="32">
        <v>8</v>
      </c>
      <c r="L1295" s="180">
        <v>45505</v>
      </c>
    </row>
    <row r="1296" spans="2:12" x14ac:dyDescent="0.3">
      <c r="B1296" s="182" t="str">
        <f ca="1">IF(ISNA(VLOOKUP(C1296,Cidades!$B$2:$C$306,2,FALSE))= TRUE,"Outros",VLOOKUP(C1296,Cidades!$B$2:$C$306,2,FALSE))</f>
        <v xml:space="preserve">REGIÃO CURITIBANOS </v>
      </c>
      <c r="C1296" s="32" t="str" cm="1">
        <f t="array" aca="1" ref="C1296" ca="1">INDEX(Cidades!$B$2:$B$307, RANDBETWEEN(1,300))</f>
        <v xml:space="preserve">CURITIBANOS </v>
      </c>
      <c r="D1296" s="218">
        <f t="shared" ca="1" si="60"/>
        <v>226</v>
      </c>
      <c r="E1296" s="32" t="str">
        <f t="shared" ca="1" si="61"/>
        <v>Felipe</v>
      </c>
      <c r="F1296" s="32"/>
      <c r="G1296" s="32"/>
      <c r="H1296" s="32" t="str">
        <f t="shared" ca="1" si="62"/>
        <v>OpenFuture</v>
      </c>
      <c r="I1296" s="32"/>
      <c r="J1296" s="125">
        <v>1670</v>
      </c>
      <c r="K1296" s="32">
        <v>8</v>
      </c>
      <c r="L1296" s="180">
        <v>45505</v>
      </c>
    </row>
    <row r="1297" spans="2:12" x14ac:dyDescent="0.3">
      <c r="B1297" s="182" t="str">
        <f ca="1">IF(ISNA(VLOOKUP(C1297,Cidades!$B$2:$C$306,2,FALSE))= TRUE,"Outros",VLOOKUP(C1297,Cidades!$B$2:$C$306,2,FALSE))</f>
        <v>REGIÃO JOACABA</v>
      </c>
      <c r="C1297" s="32" t="str" cm="1">
        <f t="array" aca="1" ref="C1297" ca="1">INDEX(Cidades!$B$2:$B$307, RANDBETWEEN(1,300))</f>
        <v xml:space="preserve">IBICARE </v>
      </c>
      <c r="D1297" s="218">
        <f t="shared" ca="1" si="60"/>
        <v>181</v>
      </c>
      <c r="E1297" s="32" t="str">
        <f t="shared" ca="1" si="61"/>
        <v>Carla</v>
      </c>
      <c r="F1297" s="32"/>
      <c r="G1297" s="32"/>
      <c r="H1297" s="32" t="str">
        <f t="shared" ca="1" si="62"/>
        <v>ClearVision</v>
      </c>
      <c r="I1297" s="32"/>
      <c r="J1297" s="125">
        <v>1670</v>
      </c>
      <c r="K1297" s="32">
        <v>8</v>
      </c>
      <c r="L1297" s="180">
        <v>45505</v>
      </c>
    </row>
    <row r="1298" spans="2:12" x14ac:dyDescent="0.3">
      <c r="B1298" s="182" t="str">
        <f ca="1">IF(ISNA(VLOOKUP(C1298,Cidades!$B$2:$C$306,2,FALSE))= TRUE,"Outros",VLOOKUP(C1298,Cidades!$B$2:$C$306,2,FALSE))</f>
        <v>REGIÃO CHAPECO</v>
      </c>
      <c r="C1298" s="32" t="str" cm="1">
        <f t="array" aca="1" ref="C1298" ca="1">INDEX(Cidades!$B$2:$B$307, RANDBETWEEN(1,300))</f>
        <v xml:space="preserve">SALDADES </v>
      </c>
      <c r="D1298" s="218">
        <f t="shared" ca="1" si="60"/>
        <v>423</v>
      </c>
      <c r="E1298" s="32" t="str">
        <f t="shared" ca="1" si="61"/>
        <v>Gustavo</v>
      </c>
      <c r="F1298" s="32"/>
      <c r="G1298" s="32"/>
      <c r="H1298" s="32" t="str">
        <f t="shared" ca="1" si="62"/>
        <v>SmartWay</v>
      </c>
      <c r="I1298" s="32"/>
      <c r="J1298" s="125">
        <v>1670</v>
      </c>
      <c r="K1298" s="32">
        <v>8</v>
      </c>
      <c r="L1298" s="180">
        <v>45505</v>
      </c>
    </row>
    <row r="1299" spans="2:12" x14ac:dyDescent="0.3">
      <c r="B1299" s="182" t="str">
        <f ca="1">IF(ISNA(VLOOKUP(C1299,Cidades!$B$2:$C$306,2,FALSE))= TRUE,"Outros",VLOOKUP(C1299,Cidades!$B$2:$C$306,2,FALSE))</f>
        <v>REGIÃO SESCON SUL - PRAIA GRANDE</v>
      </c>
      <c r="C1299" s="32" t="str" cm="1">
        <f t="array" aca="1" ref="C1299" ca="1">INDEX(Cidades!$B$2:$B$307, RANDBETWEEN(1,300))</f>
        <v xml:space="preserve">PRAIA GRANDE </v>
      </c>
      <c r="D1299" s="218">
        <f t="shared" ca="1" si="60"/>
        <v>369</v>
      </c>
      <c r="E1299" s="32" t="str">
        <f t="shared" ca="1" si="61"/>
        <v>Gabriela</v>
      </c>
      <c r="F1299" s="32"/>
      <c r="G1299" s="32"/>
      <c r="H1299" s="32" t="str">
        <f t="shared" ca="1" si="62"/>
        <v>GlobalTrade</v>
      </c>
      <c r="I1299" s="32"/>
      <c r="J1299" s="125">
        <v>1670</v>
      </c>
      <c r="K1299" s="32">
        <v>8</v>
      </c>
      <c r="L1299" s="180">
        <v>45505</v>
      </c>
    </row>
    <row r="1300" spans="2:12" x14ac:dyDescent="0.3">
      <c r="B1300" s="182" t="str">
        <f ca="1">IF(ISNA(VLOOKUP(C1300,Cidades!$B$2:$C$306,2,FALSE))= TRUE,"Outros",VLOOKUP(C1300,Cidades!$B$2:$C$306,2,FALSE))</f>
        <v>REGIÃO JARAGUA DO SUL</v>
      </c>
      <c r="C1300" s="32" t="str" cm="1">
        <f t="array" aca="1" ref="C1300" ca="1">INDEX(Cidades!$B$2:$B$307, RANDBETWEEN(1,300))</f>
        <v xml:space="preserve">CORUPA </v>
      </c>
      <c r="D1300" s="218">
        <f t="shared" ca="1" si="60"/>
        <v>412</v>
      </c>
      <c r="E1300" s="32" t="str">
        <f t="shared" ca="1" si="61"/>
        <v>Marcos</v>
      </c>
      <c r="F1300" s="32"/>
      <c r="G1300" s="32"/>
      <c r="H1300" s="32" t="str">
        <f t="shared" ca="1" si="62"/>
        <v>TopLine</v>
      </c>
      <c r="I1300" s="32"/>
      <c r="J1300" s="125">
        <v>1670</v>
      </c>
      <c r="K1300" s="32">
        <v>8</v>
      </c>
      <c r="L1300" s="180">
        <v>45505</v>
      </c>
    </row>
    <row r="1301" spans="2:12" x14ac:dyDescent="0.3">
      <c r="B1301" s="182" t="str">
        <f ca="1">IF(ISNA(VLOOKUP(C1301,Cidades!$B$2:$C$306,2,FALSE))= TRUE,"Outros",VLOOKUP(C1301,Cidades!$B$2:$C$306,2,FALSE))</f>
        <v>REGIÃO RIO DO SUL</v>
      </c>
      <c r="C1301" s="32" t="str" cm="1">
        <f t="array" aca="1" ref="C1301" ca="1">INDEX(Cidades!$B$2:$B$307, RANDBETWEEN(1,300))</f>
        <v xml:space="preserve">CHAPADAO DO LAGEADO </v>
      </c>
      <c r="D1301" s="218">
        <f t="shared" ca="1" si="60"/>
        <v>168</v>
      </c>
      <c r="E1301" s="32" t="str">
        <f t="shared" ca="1" si="61"/>
        <v>Patrícia</v>
      </c>
      <c r="F1301" s="32"/>
      <c r="G1301" s="32"/>
      <c r="H1301" s="32" t="str">
        <f t="shared" ca="1" si="62"/>
        <v>PrimeSoft</v>
      </c>
      <c r="I1301" s="32"/>
      <c r="J1301" s="125">
        <v>1670</v>
      </c>
      <c r="K1301" s="32">
        <v>8</v>
      </c>
      <c r="L1301" s="180">
        <v>45505</v>
      </c>
    </row>
    <row r="1302" spans="2:12" x14ac:dyDescent="0.3">
      <c r="B1302" s="182" t="str">
        <f ca="1">IF(ISNA(VLOOKUP(C1302,Cidades!$B$2:$C$306,2,FALSE))= TRUE,"Outros",VLOOKUP(C1302,Cidades!$B$2:$C$306,2,FALSE))</f>
        <v>REGIÃO SESCON SUL - TUBARAO</v>
      </c>
      <c r="C1302" s="32" t="str" cm="1">
        <f t="array" aca="1" ref="C1302" ca="1">INDEX(Cidades!$B$2:$B$307, RANDBETWEEN(1,300))</f>
        <v xml:space="preserve">TUBARAO </v>
      </c>
      <c r="D1302" s="218">
        <f t="shared" ca="1" si="60"/>
        <v>398</v>
      </c>
      <c r="E1302" s="32" t="str">
        <f t="shared" ca="1" si="61"/>
        <v>André</v>
      </c>
      <c r="F1302" s="32"/>
      <c r="G1302" s="32"/>
      <c r="H1302" s="32" t="str">
        <f t="shared" ca="1" si="62"/>
        <v>GlobalTrade</v>
      </c>
      <c r="I1302" s="32"/>
      <c r="J1302" s="125">
        <v>1670</v>
      </c>
      <c r="K1302" s="32">
        <v>8</v>
      </c>
      <c r="L1302" s="180">
        <v>45505</v>
      </c>
    </row>
    <row r="1303" spans="2:12" x14ac:dyDescent="0.3">
      <c r="B1303" s="182" t="str">
        <f ca="1">IF(ISNA(VLOOKUP(C1303,Cidades!$B$2:$C$306,2,FALSE))= TRUE,"Outros",VLOOKUP(C1303,Cidades!$B$2:$C$306,2,FALSE))</f>
        <v>REGIÃO CANOINHAS</v>
      </c>
      <c r="C1303" s="32" t="str" cm="1">
        <f t="array" aca="1" ref="C1303" ca="1">INDEX(Cidades!$B$2:$B$307, RANDBETWEEN(1,300))</f>
        <v xml:space="preserve">MAFRA </v>
      </c>
      <c r="D1303" s="218">
        <f t="shared" ca="1" si="60"/>
        <v>171</v>
      </c>
      <c r="E1303" s="32" t="str">
        <f t="shared" ca="1" si="61"/>
        <v>Fernanda</v>
      </c>
      <c r="F1303" s="32"/>
      <c r="G1303" s="32"/>
      <c r="H1303" s="32" t="str">
        <f t="shared" ca="1" si="62"/>
        <v>GreenPower</v>
      </c>
      <c r="I1303" s="32"/>
      <c r="J1303" s="125">
        <v>1670</v>
      </c>
      <c r="K1303" s="32">
        <v>8</v>
      </c>
      <c r="L1303" s="180">
        <v>45505</v>
      </c>
    </row>
    <row r="1304" spans="2:12" x14ac:dyDescent="0.3">
      <c r="B1304" s="182" t="str">
        <f ca="1">IF(ISNA(VLOOKUP(C1304,Cidades!$B$2:$C$306,2,FALSE))= TRUE,"Outros",VLOOKUP(C1304,Cidades!$B$2:$C$306,2,FALSE))</f>
        <v>REGIÃO GF - SÃO BONIFACIO</v>
      </c>
      <c r="C1304" s="32" t="str" cm="1">
        <f t="array" aca="1" ref="C1304" ca="1">INDEX(Cidades!$B$2:$B$307, RANDBETWEEN(1,300))</f>
        <v xml:space="preserve">SAO BONIFACIO </v>
      </c>
      <c r="D1304" s="218">
        <f t="shared" ca="1" si="60"/>
        <v>385</v>
      </c>
      <c r="E1304" s="32" t="str">
        <f t="shared" ca="1" si="61"/>
        <v>Beatriz</v>
      </c>
      <c r="F1304" s="32"/>
      <c r="G1304" s="32"/>
      <c r="H1304" s="32" t="str">
        <f t="shared" ca="1" si="62"/>
        <v>FutureNet</v>
      </c>
      <c r="I1304" s="32"/>
      <c r="J1304" s="125">
        <v>1670</v>
      </c>
      <c r="K1304" s="32">
        <v>8</v>
      </c>
      <c r="L1304" s="180">
        <v>45505</v>
      </c>
    </row>
    <row r="1305" spans="2:12" x14ac:dyDescent="0.3">
      <c r="B1305" s="182" t="str">
        <f ca="1">IF(ISNA(VLOOKUP(C1305,Cidades!$B$2:$C$306,2,FALSE))= TRUE,"Outros",VLOOKUP(C1305,Cidades!$B$2:$C$306,2,FALSE))</f>
        <v>REGIÃO JOINVILLE</v>
      </c>
      <c r="C1305" s="32" t="str" cm="1">
        <f t="array" aca="1" ref="C1305" ca="1">INDEX(Cidades!$B$2:$B$307, RANDBETWEEN(1,300))</f>
        <v xml:space="preserve">SAO JOAO DO ITAPERIU </v>
      </c>
      <c r="D1305" s="218">
        <f t="shared" ca="1" si="60"/>
        <v>326</v>
      </c>
      <c r="E1305" s="32" t="str">
        <f t="shared" ca="1" si="61"/>
        <v>Carla</v>
      </c>
      <c r="F1305" s="32"/>
      <c r="G1305" s="32"/>
      <c r="H1305" s="32" t="str">
        <f t="shared" ca="1" si="62"/>
        <v>PowerLine</v>
      </c>
      <c r="I1305" s="32"/>
      <c r="J1305" s="125">
        <v>1670</v>
      </c>
      <c r="K1305" s="32">
        <v>8</v>
      </c>
      <c r="L1305" s="180">
        <v>45505</v>
      </c>
    </row>
    <row r="1306" spans="2:12" x14ac:dyDescent="0.3">
      <c r="B1306" s="182" t="str">
        <f ca="1">IF(ISNA(VLOOKUP(C1306,Cidades!$B$2:$C$306,2,FALSE))= TRUE,"Outros",VLOOKUP(C1306,Cidades!$B$2:$C$306,2,FALSE))</f>
        <v>REGIÃO JARAGUA DO SUL</v>
      </c>
      <c r="C1306" s="32" t="str" cm="1">
        <f t="array" aca="1" ref="C1306" ca="1">INDEX(Cidades!$B$2:$B$307, RANDBETWEEN(1,300))</f>
        <v xml:space="preserve">JARAGUA DO SUL </v>
      </c>
      <c r="D1306" s="218">
        <f t="shared" ca="1" si="60"/>
        <v>253</v>
      </c>
      <c r="E1306" s="32" t="str">
        <f t="shared" ca="1" si="61"/>
        <v>Patrícia</v>
      </c>
      <c r="F1306" s="32"/>
      <c r="G1306" s="32"/>
      <c r="H1306" s="32" t="str">
        <f t="shared" ca="1" si="62"/>
        <v>DataLink</v>
      </c>
      <c r="I1306" s="32"/>
      <c r="J1306" s="125">
        <v>1670</v>
      </c>
      <c r="K1306" s="32">
        <v>8</v>
      </c>
      <c r="L1306" s="180">
        <v>45505</v>
      </c>
    </row>
    <row r="1307" spans="2:12" x14ac:dyDescent="0.3">
      <c r="B1307" s="182" t="str">
        <f ca="1">IF(ISNA(VLOOKUP(C1307,Cidades!$B$2:$C$306,2,FALSE))= TRUE,"Outros",VLOOKUP(C1307,Cidades!$B$2:$C$306,2,FALSE))</f>
        <v>REGIÃO GF - MAJOR GERCINO</v>
      </c>
      <c r="C1307" s="32" t="str" cm="1">
        <f t="array" aca="1" ref="C1307" ca="1">INDEX(Cidades!$B$2:$B$307, RANDBETWEEN(1,300))</f>
        <v xml:space="preserve">MAJOR GERCINO </v>
      </c>
      <c r="D1307" s="218">
        <f t="shared" ca="1" si="60"/>
        <v>282</v>
      </c>
      <c r="E1307" s="32" t="str">
        <f t="shared" ca="1" si="61"/>
        <v>Felipe</v>
      </c>
      <c r="F1307" s="32"/>
      <c r="G1307" s="32"/>
      <c r="H1307" s="32" t="str">
        <f t="shared" ca="1" si="62"/>
        <v>SmartWay</v>
      </c>
      <c r="I1307" s="32"/>
      <c r="J1307" s="125">
        <v>1670</v>
      </c>
      <c r="K1307" s="32">
        <v>8</v>
      </c>
      <c r="L1307" s="180">
        <v>45505</v>
      </c>
    </row>
    <row r="1308" spans="2:12" x14ac:dyDescent="0.3">
      <c r="B1308" s="182" t="str">
        <f ca="1">IF(ISNA(VLOOKUP(C1308,Cidades!$B$2:$C$306,2,FALSE))= TRUE,"Outros",VLOOKUP(C1308,Cidades!$B$2:$C$306,2,FALSE))</f>
        <v>REGIÃO JARAGUA DO SUL</v>
      </c>
      <c r="C1308" s="32" t="str" cm="1">
        <f t="array" aca="1" ref="C1308" ca="1">INDEX(Cidades!$B$2:$B$307, RANDBETWEEN(1,300))</f>
        <v xml:space="preserve">SCHROEDER </v>
      </c>
      <c r="D1308" s="218">
        <f t="shared" ca="1" si="60"/>
        <v>403</v>
      </c>
      <c r="E1308" s="32" t="str">
        <f t="shared" ca="1" si="61"/>
        <v>Juliana</v>
      </c>
      <c r="F1308" s="32"/>
      <c r="G1308" s="32"/>
      <c r="H1308" s="32" t="str">
        <f t="shared" ca="1" si="62"/>
        <v>FutureNet</v>
      </c>
      <c r="I1308" s="32"/>
      <c r="J1308" s="125">
        <v>1670</v>
      </c>
      <c r="K1308" s="32">
        <v>8</v>
      </c>
      <c r="L1308" s="180">
        <v>45505</v>
      </c>
    </row>
    <row r="1309" spans="2:12" x14ac:dyDescent="0.3">
      <c r="B1309" s="182" t="str">
        <f ca="1">IF(ISNA(VLOOKUP(C1309,Cidades!$B$2:$C$306,2,FALSE))= TRUE,"Outros",VLOOKUP(C1309,Cidades!$B$2:$C$306,2,FALSE))</f>
        <v>REGIÃO LAGES</v>
      </c>
      <c r="C1309" s="32" t="str" cm="1">
        <f t="array" aca="1" ref="C1309" ca="1">INDEX(Cidades!$B$2:$B$307, RANDBETWEEN(1,300))</f>
        <v xml:space="preserve">URUPEMA </v>
      </c>
      <c r="D1309" s="218">
        <f t="shared" ca="1" si="60"/>
        <v>413</v>
      </c>
      <c r="E1309" s="32" t="str">
        <f t="shared" ca="1" si="61"/>
        <v>Felipe</v>
      </c>
      <c r="F1309" s="32"/>
      <c r="G1309" s="32"/>
      <c r="H1309" s="32" t="str">
        <f t="shared" ca="1" si="62"/>
        <v>PowerLine</v>
      </c>
      <c r="I1309" s="32"/>
      <c r="J1309" s="125">
        <v>1670</v>
      </c>
      <c r="K1309" s="32">
        <v>8</v>
      </c>
      <c r="L1309" s="180">
        <v>45505</v>
      </c>
    </row>
    <row r="1310" spans="2:12" x14ac:dyDescent="0.3">
      <c r="B1310" s="182" t="str">
        <f ca="1">IF(ISNA(VLOOKUP(C1310,Cidades!$B$2:$C$306,2,FALSE))= TRUE,"Outros",VLOOKUP(C1310,Cidades!$B$2:$C$306,2,FALSE))</f>
        <v>REGIÃO LAGES</v>
      </c>
      <c r="C1310" s="32" t="str" cm="1">
        <f t="array" aca="1" ref="C1310" ca="1">INDEX(Cidades!$B$2:$B$307, RANDBETWEEN(1,300))</f>
        <v xml:space="preserve">PALMEIRAS </v>
      </c>
      <c r="D1310" s="218">
        <f t="shared" ca="1" si="60"/>
        <v>296</v>
      </c>
      <c r="E1310" s="32" t="str">
        <f t="shared" ca="1" si="61"/>
        <v>Mateus</v>
      </c>
      <c r="F1310" s="32"/>
      <c r="G1310" s="32"/>
      <c r="H1310" s="32" t="str">
        <f t="shared" ca="1" si="62"/>
        <v>LifeCorp</v>
      </c>
      <c r="I1310" s="32"/>
      <c r="J1310" s="125">
        <v>1670</v>
      </c>
      <c r="K1310" s="32">
        <v>8</v>
      </c>
      <c r="L1310" s="180">
        <v>45505</v>
      </c>
    </row>
    <row r="1311" spans="2:12" x14ac:dyDescent="0.3">
      <c r="B1311" s="182" t="str">
        <f ca="1">IF(ISNA(VLOOKUP(C1311,Cidades!$B$2:$C$306,2,FALSE))= TRUE,"Outros",VLOOKUP(C1311,Cidades!$B$2:$C$306,2,FALSE))</f>
        <v>REGIÃO CACADOR</v>
      </c>
      <c r="C1311" s="32" t="str" cm="1">
        <f t="array" aca="1" ref="C1311" ca="1">INDEX(Cidades!$B$2:$B$307, RANDBETWEEN(1,300))</f>
        <v xml:space="preserve">CACADOR </v>
      </c>
      <c r="D1311" s="218">
        <f t="shared" ca="1" si="60"/>
        <v>262</v>
      </c>
      <c r="E1311" s="32" t="str">
        <f t="shared" ca="1" si="61"/>
        <v>Gabriela</v>
      </c>
      <c r="F1311" s="32"/>
      <c r="G1311" s="32"/>
      <c r="H1311" s="32" t="str">
        <f t="shared" ca="1" si="62"/>
        <v>TopLine</v>
      </c>
      <c r="I1311" s="32"/>
      <c r="J1311" s="125">
        <v>1653</v>
      </c>
      <c r="K1311" s="32">
        <v>8</v>
      </c>
      <c r="L1311" s="180">
        <v>45505</v>
      </c>
    </row>
    <row r="1312" spans="2:12" x14ac:dyDescent="0.3">
      <c r="B1312" s="182" t="str">
        <f ca="1">IF(ISNA(VLOOKUP(C1312,Cidades!$B$2:$C$306,2,FALSE))= TRUE,"Outros",VLOOKUP(C1312,Cidades!$B$2:$C$306,2,FALSE))</f>
        <v>REGIÃO GF - AGUAS MORNAS</v>
      </c>
      <c r="C1312" s="32" t="str" cm="1">
        <f t="array" aca="1" ref="C1312" ca="1">INDEX(Cidades!$B$2:$B$307, RANDBETWEEN(1,300))</f>
        <v xml:space="preserve">AGUAS MORNAS </v>
      </c>
      <c r="D1312" s="218">
        <f t="shared" ca="1" si="60"/>
        <v>444</v>
      </c>
      <c r="E1312" s="32" t="str">
        <f t="shared" ca="1" si="61"/>
        <v>Vanessa</v>
      </c>
      <c r="F1312" s="32"/>
      <c r="G1312" s="32"/>
      <c r="H1312" s="32" t="str">
        <f t="shared" ca="1" si="62"/>
        <v>MegaSystems</v>
      </c>
      <c r="I1312" s="32"/>
      <c r="J1312" s="125">
        <v>1653</v>
      </c>
      <c r="K1312" s="32">
        <v>8</v>
      </c>
      <c r="L1312" s="180">
        <v>45505</v>
      </c>
    </row>
    <row r="1313" spans="2:12" x14ac:dyDescent="0.3">
      <c r="B1313" s="182" t="str">
        <f ca="1">IF(ISNA(VLOOKUP(C1313,Cidades!$B$2:$C$306,2,FALSE))= TRUE,"Outros",VLOOKUP(C1313,Cidades!$B$2:$C$306,2,FALSE))</f>
        <v>REGIÃO BNU - APIUNA</v>
      </c>
      <c r="C1313" s="32" t="str" cm="1">
        <f t="array" aca="1" ref="C1313" ca="1">INDEX(Cidades!$B$2:$B$307, RANDBETWEEN(1,300))</f>
        <v xml:space="preserve">APIUNA </v>
      </c>
      <c r="D1313" s="218">
        <f t="shared" ca="1" si="60"/>
        <v>419</v>
      </c>
      <c r="E1313" s="32" t="str">
        <f t="shared" ca="1" si="61"/>
        <v>Pedro</v>
      </c>
      <c r="F1313" s="32"/>
      <c r="G1313" s="32"/>
      <c r="H1313" s="32" t="str">
        <f t="shared" ca="1" si="62"/>
        <v>InfoPlus</v>
      </c>
      <c r="I1313" s="32"/>
      <c r="J1313" s="125">
        <v>1653</v>
      </c>
      <c r="K1313" s="32">
        <v>8</v>
      </c>
      <c r="L1313" s="180">
        <v>45505</v>
      </c>
    </row>
    <row r="1314" spans="2:12" x14ac:dyDescent="0.3">
      <c r="B1314" s="182" t="str">
        <f ca="1">IF(ISNA(VLOOKUP(C1314,Cidades!$B$2:$C$306,2,FALSE))= TRUE,"Outros",VLOOKUP(C1314,Cidades!$B$2:$C$306,2,FALSE))</f>
        <v>REGIÃO CACADOR</v>
      </c>
      <c r="C1314" s="32" t="str" cm="1">
        <f t="array" aca="1" ref="C1314" ca="1">INDEX(Cidades!$B$2:$B$307, RANDBETWEEN(1,300))</f>
        <v xml:space="preserve">IOMERE </v>
      </c>
      <c r="D1314" s="218">
        <f t="shared" ca="1" si="60"/>
        <v>151</v>
      </c>
      <c r="E1314" s="32" t="str">
        <f t="shared" ca="1" si="61"/>
        <v>Daniel</v>
      </c>
      <c r="F1314" s="32"/>
      <c r="G1314" s="32"/>
      <c r="H1314" s="32" t="str">
        <f t="shared" ca="1" si="62"/>
        <v>NewAge</v>
      </c>
      <c r="I1314" s="32"/>
      <c r="J1314" s="125">
        <v>1653</v>
      </c>
      <c r="K1314" s="32">
        <v>8</v>
      </c>
      <c r="L1314" s="180">
        <v>45505</v>
      </c>
    </row>
    <row r="1315" spans="2:12" x14ac:dyDescent="0.3">
      <c r="B1315" s="182" t="str">
        <f ca="1">IF(ISNA(VLOOKUP(C1315,Cidades!$B$2:$C$306,2,FALSE))= TRUE,"Outros",VLOOKUP(C1315,Cidades!$B$2:$C$306,2,FALSE))</f>
        <v>REGIÃO RIO DO SUL</v>
      </c>
      <c r="C1315" s="32" t="str" cm="1">
        <f t="array" aca="1" ref="C1315" ca="1">INDEX(Cidades!$B$2:$B$307, RANDBETWEEN(1,300))</f>
        <v xml:space="preserve">ITUPORANGA </v>
      </c>
      <c r="D1315" s="218">
        <f t="shared" ca="1" si="60"/>
        <v>322</v>
      </c>
      <c r="E1315" s="32" t="str">
        <f t="shared" ca="1" si="61"/>
        <v>Carla</v>
      </c>
      <c r="F1315" s="32"/>
      <c r="G1315" s="32"/>
      <c r="H1315" s="32" t="str">
        <f t="shared" ca="1" si="62"/>
        <v>BlueWave</v>
      </c>
      <c r="I1315" s="32"/>
      <c r="J1315" s="125">
        <v>1653</v>
      </c>
      <c r="K1315" s="32">
        <v>8</v>
      </c>
      <c r="L1315" s="180">
        <v>45505</v>
      </c>
    </row>
    <row r="1316" spans="2:12" x14ac:dyDescent="0.3">
      <c r="B1316" s="182" t="str">
        <f ca="1">IF(ISNA(VLOOKUP(C1316,Cidades!$B$2:$C$306,2,FALSE))= TRUE,"Outros",VLOOKUP(C1316,Cidades!$B$2:$C$306,2,FALSE))</f>
        <v>REGIÃO CANOINHAS</v>
      </c>
      <c r="C1316" s="32" t="str" cm="1">
        <f t="array" aca="1" ref="C1316" ca="1">INDEX(Cidades!$B$2:$B$307, RANDBETWEEN(1,300))</f>
        <v xml:space="preserve">BELA VISTA DO TOLDO </v>
      </c>
      <c r="D1316" s="218">
        <f t="shared" ca="1" si="60"/>
        <v>311</v>
      </c>
      <c r="E1316" s="32" t="str">
        <f t="shared" ca="1" si="61"/>
        <v>Paulo</v>
      </c>
      <c r="F1316" s="32"/>
      <c r="G1316" s="32"/>
      <c r="H1316" s="32" t="str">
        <f t="shared" ca="1" si="62"/>
        <v>ClearVision</v>
      </c>
      <c r="I1316" s="32"/>
      <c r="J1316" s="125">
        <v>1653</v>
      </c>
      <c r="K1316" s="32">
        <v>8</v>
      </c>
      <c r="L1316" s="180">
        <v>45505</v>
      </c>
    </row>
    <row r="1317" spans="2:12" x14ac:dyDescent="0.3">
      <c r="B1317" s="182" t="str">
        <f ca="1">IF(ISNA(VLOOKUP(C1317,Cidades!$B$2:$C$306,2,FALSE))= TRUE,"Outros",VLOOKUP(C1317,Cidades!$B$2:$C$306,2,FALSE))</f>
        <v xml:space="preserve">REGIÃO SAO BENTO DO SUL </v>
      </c>
      <c r="C1317" s="32" t="str" cm="1">
        <f t="array" aca="1" ref="C1317" ca="1">INDEX(Cidades!$B$2:$B$307, RANDBETWEEN(1,300))</f>
        <v xml:space="preserve">ITAIOPOLIS </v>
      </c>
      <c r="D1317" s="218">
        <f t="shared" ca="1" si="60"/>
        <v>389</v>
      </c>
      <c r="E1317" s="32" t="str">
        <f t="shared" ca="1" si="61"/>
        <v>Beatriz</v>
      </c>
      <c r="F1317" s="32"/>
      <c r="G1317" s="32"/>
      <c r="H1317" s="32" t="str">
        <f t="shared" ca="1" si="62"/>
        <v>TechVision</v>
      </c>
      <c r="I1317" s="32"/>
      <c r="J1317" s="125">
        <v>1653</v>
      </c>
      <c r="K1317" s="32">
        <v>8</v>
      </c>
      <c r="L1317" s="180">
        <v>45505</v>
      </c>
    </row>
    <row r="1318" spans="2:12" x14ac:dyDescent="0.3">
      <c r="B1318" s="182" t="str">
        <f ca="1">IF(ISNA(VLOOKUP(C1318,Cidades!$B$2:$C$306,2,FALSE))= TRUE,"Outros",VLOOKUP(C1318,Cidades!$B$2:$C$306,2,FALSE))</f>
        <v>REGIÃO CHAPECO</v>
      </c>
      <c r="C1318" s="32" t="str" cm="1">
        <f t="array" aca="1" ref="C1318" ca="1">INDEX(Cidades!$B$2:$B$307, RANDBETWEEN(1,300))</f>
        <v xml:space="preserve">PINHALZINHO </v>
      </c>
      <c r="D1318" s="218">
        <f t="shared" ca="1" si="60"/>
        <v>402</v>
      </c>
      <c r="E1318" s="32" t="str">
        <f t="shared" ca="1" si="61"/>
        <v>Paulo</v>
      </c>
      <c r="F1318" s="32"/>
      <c r="G1318" s="32"/>
      <c r="H1318" s="32" t="str">
        <f t="shared" ca="1" si="62"/>
        <v>WorldConnect</v>
      </c>
      <c r="I1318" s="32"/>
      <c r="J1318" s="125">
        <v>1653</v>
      </c>
      <c r="K1318" s="32">
        <v>8</v>
      </c>
      <c r="L1318" s="180">
        <v>45505</v>
      </c>
    </row>
    <row r="1319" spans="2:12" x14ac:dyDescent="0.3">
      <c r="B1319" s="182" t="str">
        <f ca="1">IF(ISNA(VLOOKUP(C1319,Cidades!$B$2:$C$306,2,FALSE))= TRUE,"Outros",VLOOKUP(C1319,Cidades!$B$2:$C$306,2,FALSE))</f>
        <v>REGIÃO SESCON SUL - CAPIVARI DE BAIXO</v>
      </c>
      <c r="C1319" s="32" t="str" cm="1">
        <f t="array" aca="1" ref="C1319" ca="1">INDEX(Cidades!$B$2:$B$307, RANDBETWEEN(1,300))</f>
        <v xml:space="preserve">CAPIVARI DE BAIXO </v>
      </c>
      <c r="D1319" s="218">
        <f t="shared" ca="1" si="60"/>
        <v>163</v>
      </c>
      <c r="E1319" s="32" t="str">
        <f t="shared" ca="1" si="61"/>
        <v>Larissa</v>
      </c>
      <c r="F1319" s="32"/>
      <c r="G1319" s="32"/>
      <c r="H1319" s="32" t="str">
        <f t="shared" ca="1" si="62"/>
        <v>GlobalTrade</v>
      </c>
      <c r="I1319" s="32"/>
      <c r="J1319" s="125">
        <v>1653</v>
      </c>
      <c r="K1319" s="32">
        <v>8</v>
      </c>
      <c r="L1319" s="180">
        <v>45505</v>
      </c>
    </row>
    <row r="1320" spans="2:12" x14ac:dyDescent="0.3">
      <c r="B1320" s="182" t="str">
        <f ca="1">IF(ISNA(VLOOKUP(C1320,Cidades!$B$2:$C$306,2,FALSE))= TRUE,"Outros",VLOOKUP(C1320,Cidades!$B$2:$C$306,2,FALSE))</f>
        <v>REGIÃO JARAGUA DO SUL</v>
      </c>
      <c r="C1320" s="32" t="str" cm="1">
        <f t="array" aca="1" ref="C1320" ca="1">INDEX(Cidades!$B$2:$B$307, RANDBETWEEN(1,300))</f>
        <v xml:space="preserve">MASSARANDUBA </v>
      </c>
      <c r="D1320" s="218">
        <f t="shared" ca="1" si="60"/>
        <v>292</v>
      </c>
      <c r="E1320" s="32" t="str">
        <f t="shared" ca="1" si="61"/>
        <v>Rafael</v>
      </c>
      <c r="F1320" s="32"/>
      <c r="G1320" s="32"/>
      <c r="H1320" s="32" t="str">
        <f t="shared" ca="1" si="62"/>
        <v>NewAge</v>
      </c>
      <c r="I1320" s="32"/>
      <c r="J1320" s="125">
        <v>1653</v>
      </c>
      <c r="K1320" s="32">
        <v>8</v>
      </c>
      <c r="L1320" s="180">
        <v>45505</v>
      </c>
    </row>
    <row r="1321" spans="2:12" x14ac:dyDescent="0.3">
      <c r="B1321" s="182" t="str">
        <f ca="1">IF(ISNA(VLOOKUP(C1321,Cidades!$B$2:$C$306,2,FALSE))= TRUE,"Outros",VLOOKUP(C1321,Cidades!$B$2:$C$306,2,FALSE))</f>
        <v>REGIÃO BNU - RODEIO</v>
      </c>
      <c r="C1321" s="32" t="str" cm="1">
        <f t="array" aca="1" ref="C1321" ca="1">INDEX(Cidades!$B$2:$B$307, RANDBETWEEN(1,300))</f>
        <v xml:space="preserve">RODEIO </v>
      </c>
      <c r="D1321" s="218">
        <f t="shared" ca="1" si="60"/>
        <v>220</v>
      </c>
      <c r="E1321" s="32" t="str">
        <f t="shared" ca="1" si="61"/>
        <v>Daniel</v>
      </c>
      <c r="F1321" s="32"/>
      <c r="G1321" s="32"/>
      <c r="H1321" s="32" t="str">
        <f t="shared" ca="1" si="62"/>
        <v>StrongBuild</v>
      </c>
      <c r="I1321" s="32"/>
      <c r="J1321" s="125">
        <v>1653</v>
      </c>
      <c r="K1321" s="32">
        <v>8</v>
      </c>
      <c r="L1321" s="180">
        <v>45505</v>
      </c>
    </row>
    <row r="1322" spans="2:12" x14ac:dyDescent="0.3">
      <c r="B1322" s="182" t="str">
        <f ca="1">IF(ISNA(VLOOKUP(C1322,Cidades!$B$2:$C$306,2,FALSE))= TRUE,"Outros",VLOOKUP(C1322,Cidades!$B$2:$C$306,2,FALSE))</f>
        <v>REGIÃO BNU - APIUNA</v>
      </c>
      <c r="C1322" s="32" t="str" cm="1">
        <f t="array" aca="1" ref="C1322" ca="1">INDEX(Cidades!$B$2:$B$307, RANDBETWEEN(1,300))</f>
        <v xml:space="preserve">APIUNA </v>
      </c>
      <c r="D1322" s="218">
        <f t="shared" ca="1" si="60"/>
        <v>300</v>
      </c>
      <c r="E1322" s="32" t="str">
        <f t="shared" ca="1" si="61"/>
        <v>Gustavo</v>
      </c>
      <c r="F1322" s="32"/>
      <c r="G1322" s="32"/>
      <c r="H1322" s="32" t="str">
        <f t="shared" ca="1" si="62"/>
        <v>InfoPlus</v>
      </c>
      <c r="I1322" s="32"/>
      <c r="J1322" s="125">
        <v>1653</v>
      </c>
      <c r="K1322" s="32">
        <v>8</v>
      </c>
      <c r="L1322" s="180">
        <v>45505</v>
      </c>
    </row>
    <row r="1323" spans="2:12" x14ac:dyDescent="0.3">
      <c r="B1323" s="182" t="str">
        <f ca="1">IF(ISNA(VLOOKUP(C1323,Cidades!$B$2:$C$306,2,FALSE))= TRUE,"Outros",VLOOKUP(C1323,Cidades!$B$2:$C$306,2,FALSE))</f>
        <v>REGIÃO RIO DO SUL</v>
      </c>
      <c r="C1323" s="32" t="str" cm="1">
        <f t="array" aca="1" ref="C1323" ca="1">INDEX(Cidades!$B$2:$B$307, RANDBETWEEN(1,300))</f>
        <v xml:space="preserve">PRESIDENTE NEREU </v>
      </c>
      <c r="D1323" s="218">
        <f t="shared" ca="1" si="60"/>
        <v>233</v>
      </c>
      <c r="E1323" s="32" t="str">
        <f t="shared" ca="1" si="61"/>
        <v>Leonardo</v>
      </c>
      <c r="F1323" s="32"/>
      <c r="G1323" s="32"/>
      <c r="H1323" s="32" t="str">
        <f t="shared" ca="1" si="62"/>
        <v>GreenPower</v>
      </c>
      <c r="I1323" s="32"/>
      <c r="J1323" s="125">
        <v>1653</v>
      </c>
      <c r="K1323" s="32">
        <v>8</v>
      </c>
      <c r="L1323" s="180">
        <v>45505</v>
      </c>
    </row>
    <row r="1324" spans="2:12" x14ac:dyDescent="0.3">
      <c r="B1324" s="182" t="str">
        <f ca="1">IF(ISNA(VLOOKUP(C1324,Cidades!$B$2:$C$306,2,FALSE))= TRUE,"Outros",VLOOKUP(C1324,Cidades!$B$2:$C$306,2,FALSE))</f>
        <v>REGIÃO LAGES</v>
      </c>
      <c r="C1324" s="32" t="str" cm="1">
        <f t="array" aca="1" ref="C1324" ca="1">INDEX(Cidades!$B$2:$B$307, RANDBETWEEN(1,300))</f>
        <v xml:space="preserve">CORREIA PINTO </v>
      </c>
      <c r="D1324" s="218">
        <f t="shared" ca="1" si="60"/>
        <v>180</v>
      </c>
      <c r="E1324" s="32" t="str">
        <f t="shared" ca="1" si="61"/>
        <v>Carolina</v>
      </c>
      <c r="F1324" s="32"/>
      <c r="G1324" s="32"/>
      <c r="H1324" s="32" t="str">
        <f t="shared" ca="1" si="62"/>
        <v>SecureNet</v>
      </c>
      <c r="I1324" s="32"/>
      <c r="J1324" s="125">
        <v>1653</v>
      </c>
      <c r="K1324" s="32">
        <v>8</v>
      </c>
      <c r="L1324" s="180">
        <v>45505</v>
      </c>
    </row>
    <row r="1325" spans="2:12" x14ac:dyDescent="0.3">
      <c r="B1325" s="182" t="str">
        <f ca="1">IF(ISNA(VLOOKUP(C1325,Cidades!$B$2:$C$306,2,FALSE))= TRUE,"Outros",VLOOKUP(C1325,Cidades!$B$2:$C$306,2,FALSE))</f>
        <v xml:space="preserve">REGIÃO CURITIBANOS </v>
      </c>
      <c r="C1325" s="32" t="str" cm="1">
        <f t="array" aca="1" ref="C1325" ca="1">INDEX(Cidades!$B$2:$B$307, RANDBETWEEN(1,300))</f>
        <v xml:space="preserve">MONTE CARLOS </v>
      </c>
      <c r="D1325" s="218">
        <f t="shared" ca="1" si="60"/>
        <v>443</v>
      </c>
      <c r="E1325" s="32" t="str">
        <f t="shared" ca="1" si="61"/>
        <v>Juliana</v>
      </c>
      <c r="F1325" s="32"/>
      <c r="G1325" s="32"/>
      <c r="H1325" s="32" t="str">
        <f t="shared" ca="1" si="62"/>
        <v>SmartLink</v>
      </c>
      <c r="I1325" s="32"/>
      <c r="J1325" s="125">
        <v>1653</v>
      </c>
      <c r="K1325" s="32">
        <v>8</v>
      </c>
      <c r="L1325" s="180">
        <v>45505</v>
      </c>
    </row>
    <row r="1326" spans="2:12" x14ac:dyDescent="0.3">
      <c r="B1326" s="182" t="str">
        <f ca="1">IF(ISNA(VLOOKUP(C1326,Cidades!$B$2:$C$306,2,FALSE))= TRUE,"Outros",VLOOKUP(C1326,Cidades!$B$2:$C$306,2,FALSE))</f>
        <v>REGIÃO GF - ANTONIO CARLOS</v>
      </c>
      <c r="C1326" s="32" t="str" cm="1">
        <f t="array" aca="1" ref="C1326" ca="1">INDEX(Cidades!$B$2:$B$307, RANDBETWEEN(1,300))</f>
        <v xml:space="preserve">ANTONIO CARLOS </v>
      </c>
      <c r="D1326" s="218">
        <f t="shared" ca="1" si="60"/>
        <v>333</v>
      </c>
      <c r="E1326" s="32" t="str">
        <f t="shared" ca="1" si="61"/>
        <v>Rodrigo</v>
      </c>
      <c r="F1326" s="32"/>
      <c r="G1326" s="32"/>
      <c r="H1326" s="32" t="str">
        <f t="shared" ca="1" si="62"/>
        <v>BrightMind</v>
      </c>
      <c r="I1326" s="32"/>
      <c r="J1326" s="125">
        <v>1653</v>
      </c>
      <c r="K1326" s="32">
        <v>8</v>
      </c>
      <c r="L1326" s="180">
        <v>45505</v>
      </c>
    </row>
    <row r="1327" spans="2:12" x14ac:dyDescent="0.3">
      <c r="B1327" s="182" t="str">
        <f ca="1">IF(ISNA(VLOOKUP(C1327,Cidades!$B$2:$C$306,2,FALSE))= TRUE,"Outros",VLOOKUP(C1327,Cidades!$B$2:$C$306,2,FALSE))</f>
        <v>REGIÃO SESCON SUL - BALNEARIO GAIVOTA</v>
      </c>
      <c r="C1327" s="32" t="str" cm="1">
        <f t="array" aca="1" ref="C1327" ca="1">INDEX(Cidades!$B$2:$B$307, RANDBETWEEN(1,300))</f>
        <v xml:space="preserve">BALNEARIO GAIVOTA </v>
      </c>
      <c r="D1327" s="218">
        <f t="shared" ca="1" si="60"/>
        <v>443</v>
      </c>
      <c r="E1327" s="32" t="str">
        <f t="shared" ca="1" si="61"/>
        <v>Paulo</v>
      </c>
      <c r="F1327" s="32"/>
      <c r="G1327" s="32"/>
      <c r="H1327" s="32" t="str">
        <f t="shared" ca="1" si="62"/>
        <v>TopLine</v>
      </c>
      <c r="I1327" s="32"/>
      <c r="J1327" s="125">
        <v>1653</v>
      </c>
      <c r="K1327" s="32">
        <v>8</v>
      </c>
      <c r="L1327" s="180">
        <v>45505</v>
      </c>
    </row>
    <row r="1328" spans="2:12" x14ac:dyDescent="0.3">
      <c r="B1328" s="182" t="str">
        <f ca="1">IF(ISNA(VLOOKUP(C1328,Cidades!$B$2:$C$306,2,FALSE))= TRUE,"Outros",VLOOKUP(C1328,Cidades!$B$2:$C$306,2,FALSE))</f>
        <v>REGIÃO SESCON SUL - GRAO PARA</v>
      </c>
      <c r="C1328" s="32" t="str" cm="1">
        <f t="array" aca="1" ref="C1328" ca="1">INDEX(Cidades!$B$2:$B$307, RANDBETWEEN(1,300))</f>
        <v xml:space="preserve">GRAO PARA </v>
      </c>
      <c r="D1328" s="218">
        <f t="shared" ca="1" si="60"/>
        <v>240</v>
      </c>
      <c r="E1328" s="32" t="str">
        <f t="shared" ca="1" si="61"/>
        <v>Carla</v>
      </c>
      <c r="F1328" s="32"/>
      <c r="G1328" s="32"/>
      <c r="H1328" s="32" t="str">
        <f t="shared" ca="1" si="62"/>
        <v>SmartLink</v>
      </c>
      <c r="I1328" s="32"/>
      <c r="J1328" s="125">
        <v>1653</v>
      </c>
      <c r="K1328" s="32">
        <v>8</v>
      </c>
      <c r="L1328" s="180">
        <v>45505</v>
      </c>
    </row>
    <row r="1329" spans="2:12" x14ac:dyDescent="0.3">
      <c r="B1329" s="182" t="str">
        <f ca="1">IF(ISNA(VLOOKUP(C1329,Cidades!$B$2:$C$306,2,FALSE))= TRUE,"Outros",VLOOKUP(C1329,Cidades!$B$2:$C$306,2,FALSE))</f>
        <v>REGIÃO SMO</v>
      </c>
      <c r="C1329" s="32" t="str" cm="1">
        <f t="array" aca="1" ref="C1329" ca="1">INDEX(Cidades!$B$2:$B$307, RANDBETWEEN(1,300))</f>
        <v xml:space="preserve">SAO JOAO DO OESTE </v>
      </c>
      <c r="D1329" s="218">
        <f t="shared" ca="1" si="60"/>
        <v>344</v>
      </c>
      <c r="E1329" s="32" t="str">
        <f t="shared" ca="1" si="61"/>
        <v>Pedro</v>
      </c>
      <c r="F1329" s="32"/>
      <c r="G1329" s="32"/>
      <c r="H1329" s="32" t="str">
        <f t="shared" ca="1" si="62"/>
        <v>LifeCorp</v>
      </c>
      <c r="I1329" s="32"/>
      <c r="J1329" s="125">
        <v>1653</v>
      </c>
      <c r="K1329" s="32">
        <v>8</v>
      </c>
      <c r="L1329" s="180">
        <v>45505</v>
      </c>
    </row>
    <row r="1330" spans="2:12" x14ac:dyDescent="0.3">
      <c r="B1330" s="182" t="str">
        <f ca="1">IF(ISNA(VLOOKUP(C1330,Cidades!$B$2:$C$306,2,FALSE))= TRUE,"Outros",VLOOKUP(C1330,Cidades!$B$2:$C$306,2,FALSE))</f>
        <v>REGIÃO RIO DO SUL</v>
      </c>
      <c r="C1330" s="32" t="str" cm="1">
        <f t="array" aca="1" ref="C1330" ca="1">INDEX(Cidades!$B$2:$B$307, RANDBETWEEN(1,300))</f>
        <v xml:space="preserve">AGRONOMICA </v>
      </c>
      <c r="D1330" s="218">
        <f t="shared" ca="1" si="60"/>
        <v>265</v>
      </c>
      <c r="E1330" s="32" t="str">
        <f t="shared" ca="1" si="61"/>
        <v>Rodrigo</v>
      </c>
      <c r="F1330" s="32"/>
      <c r="G1330" s="32"/>
      <c r="H1330" s="32" t="str">
        <f t="shared" ca="1" si="62"/>
        <v>OpenFuture</v>
      </c>
      <c r="I1330" s="32"/>
      <c r="J1330" s="125">
        <v>1653</v>
      </c>
      <c r="K1330" s="32">
        <v>8</v>
      </c>
      <c r="L1330" s="180">
        <v>45505</v>
      </c>
    </row>
    <row r="1331" spans="2:12" x14ac:dyDescent="0.3">
      <c r="B1331" s="182" t="str">
        <f ca="1">IF(ISNA(VLOOKUP(C1331,Cidades!$B$2:$C$306,2,FALSE))= TRUE,"Outros",VLOOKUP(C1331,Cidades!$B$2:$C$306,2,FALSE))</f>
        <v>REGIÃO SESCON SUL - URUSSANGA</v>
      </c>
      <c r="C1331" s="32" t="str" cm="1">
        <f t="array" aca="1" ref="C1331" ca="1">INDEX(Cidades!$B$2:$B$307, RANDBETWEEN(1,300))</f>
        <v xml:space="preserve">URUSSANGA </v>
      </c>
      <c r="D1331" s="218">
        <f t="shared" ca="1" si="60"/>
        <v>208</v>
      </c>
      <c r="E1331" s="32" t="str">
        <f t="shared" ca="1" si="61"/>
        <v>Patrícia</v>
      </c>
      <c r="F1331" s="32"/>
      <c r="G1331" s="32"/>
      <c r="H1331" s="32" t="str">
        <f t="shared" ca="1" si="62"/>
        <v>SmartWay</v>
      </c>
      <c r="I1331" s="32"/>
      <c r="J1331" s="125">
        <v>1653</v>
      </c>
      <c r="K1331" s="32">
        <v>8</v>
      </c>
      <c r="L1331" s="180">
        <v>45505</v>
      </c>
    </row>
    <row r="1332" spans="2:12" x14ac:dyDescent="0.3">
      <c r="B1332" s="182" t="str">
        <f ca="1">IF(ISNA(VLOOKUP(C1332,Cidades!$B$2:$C$306,2,FALSE))= TRUE,"Outros",VLOOKUP(C1332,Cidades!$B$2:$C$306,2,FALSE))</f>
        <v>REGIÃO XANXERE</v>
      </c>
      <c r="C1332" s="32" t="str" cm="1">
        <f t="array" aca="1" ref="C1332" ca="1">INDEX(Cidades!$B$2:$B$307, RANDBETWEEN(1,300))</f>
        <v xml:space="preserve">BOM JESUS </v>
      </c>
      <c r="D1332" s="218">
        <f t="shared" ca="1" si="60"/>
        <v>438</v>
      </c>
      <c r="E1332" s="32" t="str">
        <f t="shared" ca="1" si="61"/>
        <v>João</v>
      </c>
      <c r="F1332" s="32"/>
      <c r="G1332" s="32"/>
      <c r="H1332" s="32" t="str">
        <f t="shared" ca="1" si="62"/>
        <v>SkySolutions</v>
      </c>
      <c r="I1332" s="32"/>
      <c r="J1332" s="125">
        <v>1653</v>
      </c>
      <c r="K1332" s="32">
        <v>8</v>
      </c>
      <c r="L1332" s="180">
        <v>45505</v>
      </c>
    </row>
    <row r="1333" spans="2:12" x14ac:dyDescent="0.3">
      <c r="B1333" s="182" t="str">
        <f ca="1">IF(ISNA(VLOOKUP(C1333,Cidades!$B$2:$C$306,2,FALSE))= TRUE,"Outros",VLOOKUP(C1333,Cidades!$B$2:$C$306,2,FALSE))</f>
        <v>REGIÃO CHAPECO</v>
      </c>
      <c r="C1333" s="32" t="str" cm="1">
        <f t="array" aca="1" ref="C1333" ca="1">INDEX(Cidades!$B$2:$B$307, RANDBETWEEN(1,300))</f>
        <v xml:space="preserve">PALMITOS </v>
      </c>
      <c r="D1333" s="218">
        <f t="shared" ca="1" si="60"/>
        <v>228</v>
      </c>
      <c r="E1333" s="32" t="str">
        <f t="shared" ca="1" si="61"/>
        <v>André</v>
      </c>
      <c r="F1333" s="32"/>
      <c r="G1333" s="32"/>
      <c r="H1333" s="32" t="str">
        <f t="shared" ca="1" si="62"/>
        <v>MaxiSolutions</v>
      </c>
      <c r="I1333" s="32"/>
      <c r="J1333" s="125">
        <v>1653</v>
      </c>
      <c r="K1333" s="32">
        <v>8</v>
      </c>
      <c r="L1333" s="180">
        <v>45505</v>
      </c>
    </row>
    <row r="1334" spans="2:12" x14ac:dyDescent="0.3">
      <c r="B1334" s="182" t="str">
        <f ca="1">IF(ISNA(VLOOKUP(C1334,Cidades!$B$2:$C$306,2,FALSE))= TRUE,"Outros",VLOOKUP(C1334,Cidades!$B$2:$C$306,2,FALSE))</f>
        <v>REGIÃO CONCORDIA</v>
      </c>
      <c r="C1334" s="32" t="str" cm="1">
        <f t="array" aca="1" ref="C1334" ca="1">INDEX(Cidades!$B$2:$B$307, RANDBETWEEN(1,300))</f>
        <v xml:space="preserve">PRESIDENTE CASTELO BRANCO </v>
      </c>
      <c r="D1334" s="218">
        <f t="shared" ca="1" si="60"/>
        <v>235</v>
      </c>
      <c r="E1334" s="32" t="str">
        <f t="shared" ca="1" si="61"/>
        <v>Camila</v>
      </c>
      <c r="F1334" s="32"/>
      <c r="G1334" s="32"/>
      <c r="H1334" s="32" t="str">
        <f t="shared" ca="1" si="62"/>
        <v>DataLink</v>
      </c>
      <c r="I1334" s="32"/>
      <c r="J1334" s="125">
        <v>1653</v>
      </c>
      <c r="K1334" s="32">
        <v>8</v>
      </c>
      <c r="L1334" s="180">
        <v>45505</v>
      </c>
    </row>
    <row r="1335" spans="2:12" x14ac:dyDescent="0.3">
      <c r="B1335" s="182" t="str">
        <f ca="1">IF(ISNA(VLOOKUP(C1335,Cidades!$B$2:$C$306,2,FALSE))= TRUE,"Outros",VLOOKUP(C1335,Cidades!$B$2:$C$306,2,FALSE))</f>
        <v xml:space="preserve">REGIÃO SAO BENTO DO SUL </v>
      </c>
      <c r="C1335" s="32" t="str" cm="1">
        <f t="array" aca="1" ref="C1335" ca="1">INDEX(Cidades!$B$2:$B$307, RANDBETWEEN(1,300))</f>
        <v xml:space="preserve">SAO BENTO DO SUL </v>
      </c>
      <c r="D1335" s="218">
        <f t="shared" ca="1" si="60"/>
        <v>394</v>
      </c>
      <c r="E1335" s="32" t="str">
        <f t="shared" ca="1" si="61"/>
        <v>Juliana</v>
      </c>
      <c r="F1335" s="32"/>
      <c r="G1335" s="32"/>
      <c r="H1335" s="32" t="str">
        <f t="shared" ca="1" si="62"/>
        <v>SecureNet</v>
      </c>
      <c r="I1335" s="32"/>
      <c r="J1335" s="125">
        <v>1653</v>
      </c>
      <c r="K1335" s="32">
        <v>8</v>
      </c>
      <c r="L1335" s="180">
        <v>45505</v>
      </c>
    </row>
    <row r="1336" spans="2:12" x14ac:dyDescent="0.3">
      <c r="B1336" s="182" t="str">
        <f ca="1">IF(ISNA(VLOOKUP(C1336,Cidades!$B$2:$C$306,2,FALSE))= TRUE,"Outros",VLOOKUP(C1336,Cidades!$B$2:$C$306,2,FALSE))</f>
        <v>REGIÃO GF - FLORIANÓPOLIS</v>
      </c>
      <c r="C1336" s="32" t="str" cm="1">
        <f t="array" aca="1" ref="C1336" ca="1">INDEX(Cidades!$B$2:$B$307, RANDBETWEEN(1,300))</f>
        <v xml:space="preserve">FLORIANOPOLIS </v>
      </c>
      <c r="D1336" s="218">
        <f t="shared" ca="1" si="60"/>
        <v>442</v>
      </c>
      <c r="E1336" s="32" t="str">
        <f t="shared" ca="1" si="61"/>
        <v>João</v>
      </c>
      <c r="F1336" s="32"/>
      <c r="G1336" s="32"/>
      <c r="H1336" s="32" t="str">
        <f t="shared" ca="1" si="62"/>
        <v>InfoPlus</v>
      </c>
      <c r="I1336" s="32"/>
      <c r="J1336" s="125">
        <v>1653</v>
      </c>
      <c r="K1336" s="32">
        <v>8</v>
      </c>
      <c r="L1336" s="180">
        <v>45505</v>
      </c>
    </row>
    <row r="1337" spans="2:12" x14ac:dyDescent="0.3">
      <c r="B1337" s="182" t="str">
        <f ca="1">IF(ISNA(VLOOKUP(C1337,Cidades!$B$2:$C$306,2,FALSE))= TRUE,"Outros",VLOOKUP(C1337,Cidades!$B$2:$C$306,2,FALSE))</f>
        <v>REGIÃO SMO</v>
      </c>
      <c r="C1337" s="32" t="str" cm="1">
        <f t="array" aca="1" ref="C1337" ca="1">INDEX(Cidades!$B$2:$B$307, RANDBETWEEN(1,300))</f>
        <v xml:space="preserve">SALTINHO </v>
      </c>
      <c r="D1337" s="218">
        <f t="shared" ca="1" si="60"/>
        <v>373</v>
      </c>
      <c r="E1337" s="32" t="str">
        <f t="shared" ca="1" si="61"/>
        <v>Fernanda</v>
      </c>
      <c r="F1337" s="32"/>
      <c r="G1337" s="32"/>
      <c r="H1337" s="32" t="str">
        <f t="shared" ca="1" si="62"/>
        <v>InovaCorp</v>
      </c>
      <c r="I1337" s="32"/>
      <c r="J1337" s="125">
        <v>1653</v>
      </c>
      <c r="K1337" s="32">
        <v>8</v>
      </c>
      <c r="L1337" s="180">
        <v>45505</v>
      </c>
    </row>
    <row r="1338" spans="2:12" x14ac:dyDescent="0.3">
      <c r="B1338" s="182" t="str">
        <f ca="1">IF(ISNA(VLOOKUP(C1338,Cidades!$B$2:$C$306,2,FALSE))= TRUE,"Outros",VLOOKUP(C1338,Cidades!$B$2:$C$306,2,FALSE))</f>
        <v>REGIÃO SMO</v>
      </c>
      <c r="C1338" s="32" t="str" cm="1">
        <f t="array" aca="1" ref="C1338" ca="1">INDEX(Cidades!$B$2:$B$307, RANDBETWEEN(1,300))</f>
        <v xml:space="preserve">BARRA BONITA </v>
      </c>
      <c r="D1338" s="218">
        <f t="shared" ca="1" si="60"/>
        <v>418</v>
      </c>
      <c r="E1338" s="32" t="str">
        <f t="shared" ca="1" si="61"/>
        <v>Pedro</v>
      </c>
      <c r="F1338" s="32"/>
      <c r="G1338" s="32"/>
      <c r="H1338" s="32" t="str">
        <f t="shared" ca="1" si="62"/>
        <v>ClearVision</v>
      </c>
      <c r="I1338" s="32"/>
      <c r="J1338" s="125">
        <v>1653</v>
      </c>
      <c r="K1338" s="32">
        <v>8</v>
      </c>
      <c r="L1338" s="180">
        <v>45505</v>
      </c>
    </row>
    <row r="1339" spans="2:12" x14ac:dyDescent="0.3">
      <c r="B1339" s="182" t="str">
        <f ca="1">IF(ISNA(VLOOKUP(C1339,Cidades!$B$2:$C$306,2,FALSE))= TRUE,"Outros",VLOOKUP(C1339,Cidades!$B$2:$C$306,2,FALSE))</f>
        <v>REGIÃO CACADOR</v>
      </c>
      <c r="C1339" s="32" t="str" cm="1">
        <f t="array" aca="1" ref="C1339" ca="1">INDEX(Cidades!$B$2:$B$307, RANDBETWEEN(1,300))</f>
        <v xml:space="preserve">MACIEIRA </v>
      </c>
      <c r="D1339" s="218">
        <f t="shared" ca="1" si="60"/>
        <v>151</v>
      </c>
      <c r="E1339" s="32" t="str">
        <f t="shared" ca="1" si="61"/>
        <v>Pedro</v>
      </c>
      <c r="F1339" s="32"/>
      <c r="G1339" s="32"/>
      <c r="H1339" s="32" t="str">
        <f t="shared" ca="1" si="62"/>
        <v>TechVision</v>
      </c>
      <c r="I1339" s="32"/>
      <c r="J1339" s="125">
        <v>1653</v>
      </c>
      <c r="K1339" s="32">
        <v>8</v>
      </c>
      <c r="L1339" s="180">
        <v>45505</v>
      </c>
    </row>
    <row r="1340" spans="2:12" x14ac:dyDescent="0.3">
      <c r="B1340" s="182" t="str">
        <f ca="1">IF(ISNA(VLOOKUP(C1340,Cidades!$B$2:$C$306,2,FALSE))= TRUE,"Outros",VLOOKUP(C1340,Cidades!$B$2:$C$306,2,FALSE))</f>
        <v>REGIÃO BNU - BENEDITO NOVO</v>
      </c>
      <c r="C1340" s="32" t="str" cm="1">
        <f t="array" aca="1" ref="C1340" ca="1">INDEX(Cidades!$B$2:$B$307, RANDBETWEEN(1,300))</f>
        <v xml:space="preserve">BENEDITO NOVO </v>
      </c>
      <c r="D1340" s="218">
        <f t="shared" ca="1" si="60"/>
        <v>316</v>
      </c>
      <c r="E1340" s="32" t="str">
        <f t="shared" ca="1" si="61"/>
        <v>Carolina</v>
      </c>
      <c r="F1340" s="32"/>
      <c r="G1340" s="32"/>
      <c r="H1340" s="32" t="str">
        <f t="shared" ca="1" si="62"/>
        <v>GlobalTrade</v>
      </c>
      <c r="I1340" s="32"/>
      <c r="J1340" s="125">
        <v>1653</v>
      </c>
      <c r="K1340" s="32">
        <v>8</v>
      </c>
      <c r="L1340" s="180">
        <v>45505</v>
      </c>
    </row>
    <row r="1341" spans="2:12" x14ac:dyDescent="0.3">
      <c r="B1341" s="182" t="str">
        <f ca="1">IF(ISNA(VLOOKUP(C1341,Cidades!$B$2:$C$306,2,FALSE))= TRUE,"Outros",VLOOKUP(C1341,Cidades!$B$2:$C$306,2,FALSE))</f>
        <v>REGIÃO CONCORDIA</v>
      </c>
      <c r="C1341" s="32" t="str" cm="1">
        <f t="array" aca="1" ref="C1341" ca="1">INDEX(Cidades!$B$2:$B$307, RANDBETWEEN(1,300))</f>
        <v xml:space="preserve">ARVOREDO </v>
      </c>
      <c r="D1341" s="218">
        <f t="shared" ca="1" si="60"/>
        <v>213</v>
      </c>
      <c r="E1341" s="32" t="str">
        <f t="shared" ca="1" si="61"/>
        <v>Patrícia</v>
      </c>
      <c r="F1341" s="32"/>
      <c r="G1341" s="32"/>
      <c r="H1341" s="32" t="str">
        <f t="shared" ca="1" si="62"/>
        <v>FastMove</v>
      </c>
      <c r="I1341" s="32"/>
      <c r="J1341" s="125">
        <v>1653</v>
      </c>
      <c r="K1341" s="32">
        <v>8</v>
      </c>
      <c r="L1341" s="180">
        <v>45505</v>
      </c>
    </row>
    <row r="1342" spans="2:12" x14ac:dyDescent="0.3">
      <c r="B1342" s="182" t="str">
        <f ca="1">IF(ISNA(VLOOKUP(C1342,Cidades!$B$2:$C$306,2,FALSE))= TRUE,"Outros",VLOOKUP(C1342,Cidades!$B$2:$C$306,2,FALSE))</f>
        <v>REGIÃO JOACABA</v>
      </c>
      <c r="C1342" s="32" t="str" cm="1">
        <f t="array" aca="1" ref="C1342" ca="1">INDEX(Cidades!$B$2:$B$307, RANDBETWEEN(1,300))</f>
        <v xml:space="preserve">AGUA DOCE </v>
      </c>
      <c r="D1342" s="218">
        <f t="shared" ca="1" si="60"/>
        <v>155</v>
      </c>
      <c r="E1342" s="32" t="str">
        <f t="shared" ca="1" si="61"/>
        <v>Juliana</v>
      </c>
      <c r="F1342" s="32"/>
      <c r="G1342" s="32"/>
      <c r="H1342" s="32" t="str">
        <f t="shared" ca="1" si="62"/>
        <v>NextLevel</v>
      </c>
      <c r="I1342" s="32"/>
      <c r="J1342" s="125">
        <v>1653</v>
      </c>
      <c r="K1342" s="32">
        <v>8</v>
      </c>
      <c r="L1342" s="180">
        <v>45505</v>
      </c>
    </row>
    <row r="1343" spans="2:12" x14ac:dyDescent="0.3">
      <c r="B1343" s="182" t="str">
        <f ca="1">IF(ISNA(VLOOKUP(C1343,Cidades!$B$2:$C$306,2,FALSE))= TRUE,"Outros",VLOOKUP(C1343,Cidades!$B$2:$C$306,2,FALSE))</f>
        <v>REGIÃO LAGES</v>
      </c>
      <c r="C1343" s="32" t="str" cm="1">
        <f t="array" aca="1" ref="C1343" ca="1">INDEX(Cidades!$B$2:$B$307, RANDBETWEEN(1,300))</f>
        <v xml:space="preserve">BOM RETIRO </v>
      </c>
      <c r="D1343" s="218">
        <f t="shared" ca="1" si="60"/>
        <v>267</v>
      </c>
      <c r="E1343" s="32" t="str">
        <f t="shared" ca="1" si="61"/>
        <v>Carolina</v>
      </c>
      <c r="F1343" s="32"/>
      <c r="G1343" s="32"/>
      <c r="H1343" s="32" t="str">
        <f t="shared" ca="1" si="62"/>
        <v>LifeCorp</v>
      </c>
      <c r="I1343" s="32"/>
      <c r="J1343" s="125">
        <v>1653</v>
      </c>
      <c r="K1343" s="32">
        <v>8</v>
      </c>
      <c r="L1343" s="180">
        <v>45505</v>
      </c>
    </row>
    <row r="1344" spans="2:12" x14ac:dyDescent="0.3">
      <c r="B1344" s="182" t="str">
        <f ca="1">IF(ISNA(VLOOKUP(C1344,Cidades!$B$2:$C$306,2,FALSE))= TRUE,"Outros",VLOOKUP(C1344,Cidades!$B$2:$C$306,2,FALSE))</f>
        <v>REGIÃO SMO</v>
      </c>
      <c r="C1344" s="32" t="str" cm="1">
        <f t="array" aca="1" ref="C1344" ca="1">INDEX(Cidades!$B$2:$B$307, RANDBETWEEN(1,300))</f>
        <v xml:space="preserve">SAO JOSE DO CEDRO </v>
      </c>
      <c r="D1344" s="218">
        <f t="shared" ca="1" si="60"/>
        <v>416</v>
      </c>
      <c r="E1344" s="32" t="str">
        <f t="shared" ca="1" si="61"/>
        <v>Rafael</v>
      </c>
      <c r="F1344" s="32"/>
      <c r="G1344" s="32"/>
      <c r="H1344" s="32" t="str">
        <f t="shared" ca="1" si="62"/>
        <v>WorldConnect</v>
      </c>
      <c r="I1344" s="32"/>
      <c r="J1344" s="125">
        <v>1653</v>
      </c>
      <c r="K1344" s="32">
        <v>8</v>
      </c>
      <c r="L1344" s="180">
        <v>45505</v>
      </c>
    </row>
    <row r="1345" spans="2:12" x14ac:dyDescent="0.3">
      <c r="B1345" s="182" t="str">
        <f ca="1">IF(ISNA(VLOOKUP(C1345,Cidades!$B$2:$C$306,2,FALSE))= TRUE,"Outros",VLOOKUP(C1345,Cidades!$B$2:$C$306,2,FALSE))</f>
        <v>REGIÃO BNU - APIUNA</v>
      </c>
      <c r="C1345" s="32" t="str" cm="1">
        <f t="array" aca="1" ref="C1345" ca="1">INDEX(Cidades!$B$2:$B$307, RANDBETWEEN(1,300))</f>
        <v xml:space="preserve">APIUNA </v>
      </c>
      <c r="D1345" s="218">
        <f t="shared" ca="1" si="60"/>
        <v>177</v>
      </c>
      <c r="E1345" s="32" t="str">
        <f t="shared" ca="1" si="61"/>
        <v>André</v>
      </c>
      <c r="F1345" s="32"/>
      <c r="G1345" s="32"/>
      <c r="H1345" s="32" t="str">
        <f t="shared" ca="1" si="62"/>
        <v>CloudWorks</v>
      </c>
      <c r="I1345" s="32"/>
      <c r="J1345" s="125">
        <v>1653</v>
      </c>
      <c r="K1345" s="32">
        <v>8</v>
      </c>
      <c r="L1345" s="180">
        <v>45505</v>
      </c>
    </row>
    <row r="1346" spans="2:12" x14ac:dyDescent="0.3">
      <c r="B1346" s="182" t="str">
        <f ca="1">IF(ISNA(VLOOKUP(C1346,Cidades!$B$2:$C$306,2,FALSE))= TRUE,"Outros",VLOOKUP(C1346,Cidades!$B$2:$C$306,2,FALSE))</f>
        <v>REGIÃO XANXERE</v>
      </c>
      <c r="C1346" s="32" t="str" cm="1">
        <f t="array" aca="1" ref="C1346" ca="1">INDEX(Cidades!$B$2:$B$307, RANDBETWEEN(1,300))</f>
        <v xml:space="preserve">CORONEL MARTINS </v>
      </c>
      <c r="D1346" s="218">
        <f t="shared" ca="1" si="60"/>
        <v>304</v>
      </c>
      <c r="E1346" s="32" t="str">
        <f t="shared" ca="1" si="61"/>
        <v>Gustavo</v>
      </c>
      <c r="F1346" s="32"/>
      <c r="G1346" s="32"/>
      <c r="H1346" s="32" t="str">
        <f t="shared" ca="1" si="62"/>
        <v>GlobalTrade</v>
      </c>
      <c r="I1346" s="32"/>
      <c r="J1346" s="125">
        <v>1653</v>
      </c>
      <c r="K1346" s="32">
        <v>8</v>
      </c>
      <c r="L1346" s="180">
        <v>45505</v>
      </c>
    </row>
    <row r="1347" spans="2:12" x14ac:dyDescent="0.3">
      <c r="B1347" s="182" t="str">
        <f ca="1">IF(ISNA(VLOOKUP(C1347,Cidades!$B$2:$C$306,2,FALSE))= TRUE,"Outros",VLOOKUP(C1347,Cidades!$B$2:$C$306,2,FALSE))</f>
        <v>REGIÃO SMO</v>
      </c>
      <c r="C1347" s="32" t="str" cm="1">
        <f t="array" aca="1" ref="C1347" ca="1">INDEX(Cidades!$B$2:$B$307, RANDBETWEEN(1,300))</f>
        <v xml:space="preserve">SAO BERNADINHO </v>
      </c>
      <c r="D1347" s="218">
        <f t="shared" ca="1" si="60"/>
        <v>165</v>
      </c>
      <c r="E1347" s="32" t="str">
        <f t="shared" ca="1" si="61"/>
        <v>Camila</v>
      </c>
      <c r="F1347" s="32"/>
      <c r="G1347" s="32"/>
      <c r="H1347" s="32" t="str">
        <f t="shared" ca="1" si="62"/>
        <v>FastMove</v>
      </c>
      <c r="I1347" s="32"/>
      <c r="J1347" s="125">
        <v>1653</v>
      </c>
      <c r="K1347" s="32">
        <v>8</v>
      </c>
      <c r="L1347" s="180">
        <v>45505</v>
      </c>
    </row>
    <row r="1348" spans="2:12" x14ac:dyDescent="0.3">
      <c r="B1348" s="182" t="str">
        <f ca="1">IF(ISNA(VLOOKUP(C1348,Cidades!$B$2:$C$306,2,FALSE))= TRUE,"Outros",VLOOKUP(C1348,Cidades!$B$2:$C$306,2,FALSE))</f>
        <v>REGIÃO CONCORDIA</v>
      </c>
      <c r="C1348" s="32" t="str" cm="1">
        <f t="array" aca="1" ref="C1348" ca="1">INDEX(Cidades!$B$2:$B$307, RANDBETWEEN(1,300))</f>
        <v xml:space="preserve">IPIRA </v>
      </c>
      <c r="D1348" s="218">
        <f t="shared" ref="D1348:D1411" ca="1" si="63">RANDBETWEEN(149.9,459.9)</f>
        <v>403</v>
      </c>
      <c r="E1348" s="32" t="str">
        <f t="shared" ref="E1348:E1411" ca="1" si="64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Carla</v>
      </c>
      <c r="F1348" s="32"/>
      <c r="G1348" s="32"/>
      <c r="H1348" s="32" t="str">
        <f t="shared" ref="H1348:H1411" ca="1" si="65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FutureNet</v>
      </c>
      <c r="I1348" s="32"/>
      <c r="J1348" s="125">
        <v>1653</v>
      </c>
      <c r="K1348" s="32">
        <v>8</v>
      </c>
      <c r="L1348" s="180">
        <v>45505</v>
      </c>
    </row>
    <row r="1349" spans="2:12" x14ac:dyDescent="0.3">
      <c r="B1349" s="182" t="str">
        <f ca="1">IF(ISNA(VLOOKUP(C1349,Cidades!$B$2:$C$306,2,FALSE))= TRUE,"Outros",VLOOKUP(C1349,Cidades!$B$2:$C$306,2,FALSE))</f>
        <v>REGIÃO GF - FLORIANÓPOLIS</v>
      </c>
      <c r="C1349" s="32" t="str" cm="1">
        <f t="array" aca="1" ref="C1349" ca="1">INDEX(Cidades!$B$2:$B$307, RANDBETWEEN(1,300))</f>
        <v xml:space="preserve">FLORIANOPOLIS </v>
      </c>
      <c r="D1349" s="218">
        <f t="shared" ca="1" si="63"/>
        <v>261</v>
      </c>
      <c r="E1349" s="32" t="str">
        <f t="shared" ca="1" si="64"/>
        <v>Ricardo</v>
      </c>
      <c r="F1349" s="32"/>
      <c r="G1349" s="32"/>
      <c r="H1349" s="32" t="str">
        <f t="shared" ca="1" si="65"/>
        <v>PrimeSoft</v>
      </c>
      <c r="I1349" s="32"/>
      <c r="J1349" s="125">
        <v>1653</v>
      </c>
      <c r="K1349" s="32">
        <v>8</v>
      </c>
      <c r="L1349" s="180">
        <v>45505</v>
      </c>
    </row>
    <row r="1350" spans="2:12" x14ac:dyDescent="0.3">
      <c r="B1350" s="182" t="str">
        <f ca="1">IF(ISNA(VLOOKUP(C1350,Cidades!$B$2:$C$306,2,FALSE))= TRUE,"Outros",VLOOKUP(C1350,Cidades!$B$2:$C$306,2,FALSE))</f>
        <v>REGIÃO XANXERE</v>
      </c>
      <c r="C1350" s="32" t="str" cm="1">
        <f t="array" aca="1" ref="C1350" ca="1">INDEX(Cidades!$B$2:$B$307, RANDBETWEEN(1,300))</f>
        <v xml:space="preserve">BOM JESUS </v>
      </c>
      <c r="D1350" s="218">
        <f t="shared" ca="1" si="63"/>
        <v>196</v>
      </c>
      <c r="E1350" s="32" t="str">
        <f t="shared" ca="1" si="64"/>
        <v>Mateus</v>
      </c>
      <c r="F1350" s="32"/>
      <c r="G1350" s="32"/>
      <c r="H1350" s="32" t="str">
        <f t="shared" ca="1" si="65"/>
        <v>FlexiTech</v>
      </c>
      <c r="I1350" s="32"/>
      <c r="J1350" s="125">
        <v>1653</v>
      </c>
      <c r="K1350" s="32">
        <v>8</v>
      </c>
      <c r="L1350" s="180">
        <v>45505</v>
      </c>
    </row>
    <row r="1351" spans="2:12" x14ac:dyDescent="0.3">
      <c r="B1351" s="182" t="str">
        <f ca="1">IF(ISNA(VLOOKUP(C1351,Cidades!$B$2:$C$306,2,FALSE))= TRUE,"Outros",VLOOKUP(C1351,Cidades!$B$2:$C$306,2,FALSE))</f>
        <v>REGIÃO SESCON SUL - SANGAO</v>
      </c>
      <c r="C1351" s="32" t="str" cm="1">
        <f t="array" aca="1" ref="C1351" ca="1">INDEX(Cidades!$B$2:$B$307, RANDBETWEEN(1,300))</f>
        <v xml:space="preserve">SANGAO </v>
      </c>
      <c r="D1351" s="218">
        <f t="shared" ca="1" si="63"/>
        <v>304</v>
      </c>
      <c r="E1351" s="32" t="str">
        <f t="shared" ca="1" si="64"/>
        <v>Larissa</v>
      </c>
      <c r="F1351" s="32"/>
      <c r="G1351" s="32"/>
      <c r="H1351" s="32" t="str">
        <f t="shared" ca="1" si="65"/>
        <v>WorldConnect</v>
      </c>
      <c r="I1351" s="32"/>
      <c r="J1351" s="125">
        <v>1665</v>
      </c>
      <c r="K1351" s="32">
        <v>8</v>
      </c>
      <c r="L1351" s="180">
        <v>45505</v>
      </c>
    </row>
    <row r="1352" spans="2:12" x14ac:dyDescent="0.3">
      <c r="B1352" s="182" t="str">
        <f ca="1">IF(ISNA(VLOOKUP(C1352,Cidades!$B$2:$C$306,2,FALSE))= TRUE,"Outros",VLOOKUP(C1352,Cidades!$B$2:$C$306,2,FALSE))</f>
        <v>REGIÃO GF - MAJOR GERCINO</v>
      </c>
      <c r="C1352" s="32" t="str" cm="1">
        <f t="array" aca="1" ref="C1352" ca="1">INDEX(Cidades!$B$2:$B$307, RANDBETWEEN(1,300))</f>
        <v xml:space="preserve">MAJOR GERCINO </v>
      </c>
      <c r="D1352" s="218">
        <f t="shared" ca="1" si="63"/>
        <v>405</v>
      </c>
      <c r="E1352" s="32" t="str">
        <f t="shared" ca="1" si="64"/>
        <v>Felipe</v>
      </c>
      <c r="F1352" s="32"/>
      <c r="G1352" s="32"/>
      <c r="H1352" s="32" t="str">
        <f t="shared" ca="1" si="65"/>
        <v>MegaSystems</v>
      </c>
      <c r="I1352" s="32"/>
      <c r="J1352" s="125">
        <v>1665</v>
      </c>
      <c r="K1352" s="32">
        <v>8</v>
      </c>
      <c r="L1352" s="180">
        <v>45505</v>
      </c>
    </row>
    <row r="1353" spans="2:12" x14ac:dyDescent="0.3">
      <c r="B1353" s="182" t="str">
        <f ca="1">IF(ISNA(VLOOKUP(C1353,Cidades!$B$2:$C$306,2,FALSE))= TRUE,"Outros",VLOOKUP(C1353,Cidades!$B$2:$C$306,2,FALSE))</f>
        <v>REGIÃO SESCON SUL - ORLEANS</v>
      </c>
      <c r="C1353" s="32" t="str" cm="1">
        <f t="array" aca="1" ref="C1353" ca="1">INDEX(Cidades!$B$2:$B$307, RANDBETWEEN(1,300))</f>
        <v xml:space="preserve">ORLEANS </v>
      </c>
      <c r="D1353" s="218">
        <f t="shared" ca="1" si="63"/>
        <v>293</v>
      </c>
      <c r="E1353" s="32" t="str">
        <f t="shared" ca="1" si="64"/>
        <v>Isabela</v>
      </c>
      <c r="F1353" s="32"/>
      <c r="G1353" s="32"/>
      <c r="H1353" s="32" t="str">
        <f t="shared" ca="1" si="65"/>
        <v>SmartWay</v>
      </c>
      <c r="I1353" s="32"/>
      <c r="J1353" s="125">
        <v>1665</v>
      </c>
      <c r="K1353" s="32">
        <v>8</v>
      </c>
      <c r="L1353" s="180">
        <v>45505</v>
      </c>
    </row>
    <row r="1354" spans="2:12" x14ac:dyDescent="0.3">
      <c r="B1354" s="182" t="str">
        <f ca="1">IF(ISNA(VLOOKUP(C1354,Cidades!$B$2:$C$306,2,FALSE))= TRUE,"Outros",VLOOKUP(C1354,Cidades!$B$2:$C$306,2,FALSE))</f>
        <v>REGIÃO SESCON SUL - FORQUILHINHA</v>
      </c>
      <c r="C1354" s="32" t="str" cm="1">
        <f t="array" aca="1" ref="C1354" ca="1">INDEX(Cidades!$B$2:$B$307, RANDBETWEEN(1,300))</f>
        <v xml:space="preserve">FORQUILHINHA </v>
      </c>
      <c r="D1354" s="218">
        <f t="shared" ca="1" si="63"/>
        <v>367</v>
      </c>
      <c r="E1354" s="32" t="str">
        <f t="shared" ca="1" si="64"/>
        <v>Daniel</v>
      </c>
      <c r="F1354" s="32"/>
      <c r="G1354" s="32"/>
      <c r="H1354" s="32" t="str">
        <f t="shared" ca="1" si="65"/>
        <v>SkySolutions</v>
      </c>
      <c r="I1354" s="32"/>
      <c r="J1354" s="125">
        <v>1665</v>
      </c>
      <c r="K1354" s="32">
        <v>8</v>
      </c>
      <c r="L1354" s="180">
        <v>45505</v>
      </c>
    </row>
    <row r="1355" spans="2:12" x14ac:dyDescent="0.3">
      <c r="B1355" s="182" t="str">
        <f ca="1">IF(ISNA(VLOOKUP(C1355,Cidades!$B$2:$C$306,2,FALSE))= TRUE,"Outros",VLOOKUP(C1355,Cidades!$B$2:$C$306,2,FALSE))</f>
        <v xml:space="preserve">REGIÃO CURITIBANOS </v>
      </c>
      <c r="C1355" s="32" t="str" cm="1">
        <f t="array" aca="1" ref="C1355" ca="1">INDEX(Cidades!$B$2:$B$307, RANDBETWEEN(1,300))</f>
        <v xml:space="preserve">CURITIBANOS </v>
      </c>
      <c r="D1355" s="218">
        <f t="shared" ca="1" si="63"/>
        <v>256</v>
      </c>
      <c r="E1355" s="32" t="str">
        <f t="shared" ca="1" si="64"/>
        <v>Gabriela</v>
      </c>
      <c r="F1355" s="32"/>
      <c r="G1355" s="32"/>
      <c r="H1355" s="32" t="str">
        <f t="shared" ca="1" si="65"/>
        <v>WorldConnect</v>
      </c>
      <c r="I1355" s="32"/>
      <c r="J1355" s="125">
        <v>1665</v>
      </c>
      <c r="K1355" s="32">
        <v>8</v>
      </c>
      <c r="L1355" s="180">
        <v>45505</v>
      </c>
    </row>
    <row r="1356" spans="2:12" x14ac:dyDescent="0.3">
      <c r="B1356" s="182" t="str">
        <f ca="1">IF(ISNA(VLOOKUP(C1356,Cidades!$B$2:$C$306,2,FALSE))= TRUE,"Outros",VLOOKUP(C1356,Cidades!$B$2:$C$306,2,FALSE))</f>
        <v>REGIÃO SESCON SUL - MORRO DA FUMACA</v>
      </c>
      <c r="C1356" s="32" t="str" cm="1">
        <f t="array" aca="1" ref="C1356" ca="1">INDEX(Cidades!$B$2:$B$307, RANDBETWEEN(1,300))</f>
        <v xml:space="preserve">MORRO DA FUMACA </v>
      </c>
      <c r="D1356" s="218">
        <f t="shared" ca="1" si="63"/>
        <v>256</v>
      </c>
      <c r="E1356" s="32" t="str">
        <f t="shared" ca="1" si="64"/>
        <v>Rafael</v>
      </c>
      <c r="F1356" s="32"/>
      <c r="G1356" s="32"/>
      <c r="H1356" s="32" t="str">
        <f t="shared" ca="1" si="65"/>
        <v>NovaTec</v>
      </c>
      <c r="I1356" s="32"/>
      <c r="J1356" s="125">
        <v>1665</v>
      </c>
      <c r="K1356" s="32">
        <v>8</v>
      </c>
      <c r="L1356" s="180">
        <v>45505</v>
      </c>
    </row>
    <row r="1357" spans="2:12" x14ac:dyDescent="0.3">
      <c r="B1357" s="182" t="str">
        <f ca="1">IF(ISNA(VLOOKUP(C1357,Cidades!$B$2:$C$306,2,FALSE))= TRUE,"Outros",VLOOKUP(C1357,Cidades!$B$2:$C$306,2,FALSE))</f>
        <v>REGIÃO BNU - RIO DOS CEDROS</v>
      </c>
      <c r="C1357" s="32" t="str" cm="1">
        <f t="array" aca="1" ref="C1357" ca="1">INDEX(Cidades!$B$2:$B$307, RANDBETWEEN(1,300))</f>
        <v xml:space="preserve">RIO DOS CEDROS </v>
      </c>
      <c r="D1357" s="218">
        <f t="shared" ca="1" si="63"/>
        <v>346</v>
      </c>
      <c r="E1357" s="32" t="str">
        <f t="shared" ca="1" si="64"/>
        <v>Paulo</v>
      </c>
      <c r="F1357" s="32"/>
      <c r="G1357" s="32"/>
      <c r="H1357" s="32" t="str">
        <f t="shared" ca="1" si="65"/>
        <v>BlueWave</v>
      </c>
      <c r="I1357" s="32"/>
      <c r="J1357" s="125">
        <v>1665</v>
      </c>
      <c r="K1357" s="32">
        <v>8</v>
      </c>
      <c r="L1357" s="180">
        <v>45505</v>
      </c>
    </row>
    <row r="1358" spans="2:12" x14ac:dyDescent="0.3">
      <c r="B1358" s="182" t="str">
        <f ca="1">IF(ISNA(VLOOKUP(C1358,Cidades!$B$2:$C$306,2,FALSE))= TRUE,"Outros",VLOOKUP(C1358,Cidades!$B$2:$C$306,2,FALSE))</f>
        <v xml:space="preserve">REGIÃO CURITIBANOS </v>
      </c>
      <c r="C1358" s="32" t="str" cm="1">
        <f t="array" aca="1" ref="C1358" ca="1">INDEX(Cidades!$B$2:$B$307, RANDBETWEEN(1,300))</f>
        <v xml:space="preserve">MONTE CARLOS </v>
      </c>
      <c r="D1358" s="218">
        <f t="shared" ca="1" si="63"/>
        <v>217</v>
      </c>
      <c r="E1358" s="32" t="str">
        <f t="shared" ca="1" si="64"/>
        <v>Carolina</v>
      </c>
      <c r="F1358" s="32"/>
      <c r="G1358" s="32"/>
      <c r="H1358" s="32" t="str">
        <f t="shared" ca="1" si="65"/>
        <v>OpenFuture</v>
      </c>
      <c r="I1358" s="32"/>
      <c r="J1358" s="125">
        <v>1665</v>
      </c>
      <c r="K1358" s="32">
        <v>8</v>
      </c>
      <c r="L1358" s="180">
        <v>45505</v>
      </c>
    </row>
    <row r="1359" spans="2:12" x14ac:dyDescent="0.3">
      <c r="B1359" s="182" t="str">
        <f ca="1">IF(ISNA(VLOOKUP(C1359,Cidades!$B$2:$C$306,2,FALSE))= TRUE,"Outros",VLOOKUP(C1359,Cidades!$B$2:$C$306,2,FALSE))</f>
        <v xml:space="preserve">REGIÃO ITAJAI </v>
      </c>
      <c r="C1359" s="32" t="str" cm="1">
        <f t="array" aca="1" ref="C1359" ca="1">INDEX(Cidades!$B$2:$B$307, RANDBETWEEN(1,300))</f>
        <v xml:space="preserve">LUIZ ALVES </v>
      </c>
      <c r="D1359" s="218">
        <f t="shared" ca="1" si="63"/>
        <v>160</v>
      </c>
      <c r="E1359" s="32" t="str">
        <f t="shared" ca="1" si="64"/>
        <v>Patrícia</v>
      </c>
      <c r="F1359" s="32"/>
      <c r="G1359" s="32"/>
      <c r="H1359" s="32" t="str">
        <f t="shared" ca="1" si="65"/>
        <v>InovaCorp</v>
      </c>
      <c r="I1359" s="32"/>
      <c r="J1359" s="125">
        <v>1665</v>
      </c>
      <c r="K1359" s="32">
        <v>8</v>
      </c>
      <c r="L1359" s="180">
        <v>45505</v>
      </c>
    </row>
    <row r="1360" spans="2:12" x14ac:dyDescent="0.3">
      <c r="B1360" s="182" t="str">
        <f ca="1">IF(ISNA(VLOOKUP(C1360,Cidades!$B$2:$C$306,2,FALSE))= TRUE,"Outros",VLOOKUP(C1360,Cidades!$B$2:$C$306,2,FALSE))</f>
        <v>REGIÃO XANXERE</v>
      </c>
      <c r="C1360" s="32" t="str" cm="1">
        <f t="array" aca="1" ref="C1360" ca="1">INDEX(Cidades!$B$2:$B$307, RANDBETWEEN(1,300))</f>
        <v xml:space="preserve">LAGIADO GRANDE </v>
      </c>
      <c r="D1360" s="218">
        <f t="shared" ca="1" si="63"/>
        <v>433</v>
      </c>
      <c r="E1360" s="32" t="str">
        <f t="shared" ca="1" si="64"/>
        <v>Patrícia</v>
      </c>
      <c r="F1360" s="32"/>
      <c r="G1360" s="32"/>
      <c r="H1360" s="32" t="str">
        <f t="shared" ca="1" si="65"/>
        <v>UrbanGroup</v>
      </c>
      <c r="I1360" s="32"/>
      <c r="J1360" s="125">
        <v>1665</v>
      </c>
      <c r="K1360" s="32">
        <v>8</v>
      </c>
      <c r="L1360" s="180">
        <v>45505</v>
      </c>
    </row>
    <row r="1361" spans="2:12" x14ac:dyDescent="0.3">
      <c r="B1361" s="182" t="str">
        <f ca="1">IF(ISNA(VLOOKUP(C1361,Cidades!$B$2:$C$306,2,FALSE))= TRUE,"Outros",VLOOKUP(C1361,Cidades!$B$2:$C$306,2,FALSE))</f>
        <v>REGIÃO SESCON SUL - ORLEANS</v>
      </c>
      <c r="C1361" s="32" t="str" cm="1">
        <f t="array" aca="1" ref="C1361" ca="1">INDEX(Cidades!$B$2:$B$307, RANDBETWEEN(1,300))</f>
        <v xml:space="preserve">ORLEANS </v>
      </c>
      <c r="D1361" s="218">
        <f t="shared" ca="1" si="63"/>
        <v>245</v>
      </c>
      <c r="E1361" s="32" t="str">
        <f t="shared" ca="1" si="64"/>
        <v>Camila</v>
      </c>
      <c r="F1361" s="32"/>
      <c r="G1361" s="32"/>
      <c r="H1361" s="32" t="str">
        <f t="shared" ca="1" si="65"/>
        <v>NextLevel</v>
      </c>
      <c r="I1361" s="32"/>
      <c r="J1361" s="125">
        <v>1665</v>
      </c>
      <c r="K1361" s="32">
        <v>8</v>
      </c>
      <c r="L1361" s="180">
        <v>45505</v>
      </c>
    </row>
    <row r="1362" spans="2:12" x14ac:dyDescent="0.3">
      <c r="B1362" s="182" t="str">
        <f ca="1">IF(ISNA(VLOOKUP(C1362,Cidades!$B$2:$C$306,2,FALSE))= TRUE,"Outros",VLOOKUP(C1362,Cidades!$B$2:$C$306,2,FALSE))</f>
        <v>REGIÃO BNU - TIMBO</v>
      </c>
      <c r="C1362" s="32" t="str" cm="1">
        <f t="array" aca="1" ref="C1362" ca="1">INDEX(Cidades!$B$2:$B$307, RANDBETWEEN(1,300))</f>
        <v xml:space="preserve">TIMBO </v>
      </c>
      <c r="D1362" s="218">
        <f t="shared" ca="1" si="63"/>
        <v>277</v>
      </c>
      <c r="E1362" s="32" t="str">
        <f t="shared" ca="1" si="64"/>
        <v>Patrícia</v>
      </c>
      <c r="F1362" s="32"/>
      <c r="G1362" s="32"/>
      <c r="H1362" s="32" t="str">
        <f t="shared" ca="1" si="65"/>
        <v>StrongBuild</v>
      </c>
      <c r="I1362" s="32"/>
      <c r="J1362" s="125">
        <v>1665</v>
      </c>
      <c r="K1362" s="32">
        <v>8</v>
      </c>
      <c r="L1362" s="180">
        <v>45505</v>
      </c>
    </row>
    <row r="1363" spans="2:12" x14ac:dyDescent="0.3">
      <c r="B1363" s="182" t="str">
        <f ca="1">IF(ISNA(VLOOKUP(C1363,Cidades!$B$2:$C$306,2,FALSE))= TRUE,"Outros",VLOOKUP(C1363,Cidades!$B$2:$C$306,2,FALSE))</f>
        <v>REGIÃO SESCON SUL - NOVA VENEZA</v>
      </c>
      <c r="C1363" s="32" t="str" cm="1">
        <f t="array" aca="1" ref="C1363" ca="1">INDEX(Cidades!$B$2:$B$307, RANDBETWEEN(1,300))</f>
        <v xml:space="preserve">NOVA VENEZA </v>
      </c>
      <c r="D1363" s="218">
        <f t="shared" ca="1" si="63"/>
        <v>282</v>
      </c>
      <c r="E1363" s="32" t="str">
        <f t="shared" ca="1" si="64"/>
        <v>Rafael</v>
      </c>
      <c r="F1363" s="32"/>
      <c r="G1363" s="32"/>
      <c r="H1363" s="32" t="str">
        <f t="shared" ca="1" si="65"/>
        <v>MaxiSolutions</v>
      </c>
      <c r="I1363" s="32"/>
      <c r="J1363" s="125">
        <v>1665</v>
      </c>
      <c r="K1363" s="32">
        <v>8</v>
      </c>
      <c r="L1363" s="180">
        <v>45505</v>
      </c>
    </row>
    <row r="1364" spans="2:12" x14ac:dyDescent="0.3">
      <c r="B1364" s="182" t="str">
        <f ca="1">IF(ISNA(VLOOKUP(C1364,Cidades!$B$2:$C$306,2,FALSE))= TRUE,"Outros",VLOOKUP(C1364,Cidades!$B$2:$C$306,2,FALSE))</f>
        <v>REGIÃO RIO DO SUL</v>
      </c>
      <c r="C1364" s="32" t="str" cm="1">
        <f t="array" aca="1" ref="C1364" ca="1">INDEX(Cidades!$B$2:$B$307, RANDBETWEEN(1,300))</f>
        <v xml:space="preserve">ITUPORANGA </v>
      </c>
      <c r="D1364" s="218">
        <f t="shared" ca="1" si="63"/>
        <v>185</v>
      </c>
      <c r="E1364" s="32" t="str">
        <f t="shared" ca="1" si="64"/>
        <v>Rodrigo</v>
      </c>
      <c r="F1364" s="32"/>
      <c r="G1364" s="32"/>
      <c r="H1364" s="32" t="str">
        <f t="shared" ca="1" si="65"/>
        <v>FlexiTech</v>
      </c>
      <c r="I1364" s="32"/>
      <c r="J1364" s="125">
        <v>1665</v>
      </c>
      <c r="K1364" s="32">
        <v>8</v>
      </c>
      <c r="L1364" s="180">
        <v>45505</v>
      </c>
    </row>
    <row r="1365" spans="2:12" x14ac:dyDescent="0.3">
      <c r="B1365" s="182" t="str">
        <f ca="1">IF(ISNA(VLOOKUP(C1365,Cidades!$B$2:$C$306,2,FALSE))= TRUE,"Outros",VLOOKUP(C1365,Cidades!$B$2:$C$306,2,FALSE))</f>
        <v>REGIÃO SMO</v>
      </c>
      <c r="C1365" s="32" t="str" cm="1">
        <f t="array" aca="1" ref="C1365" ca="1">INDEX(Cidades!$B$2:$B$307, RANDBETWEEN(1,300))</f>
        <v xml:space="preserve">SANTA TEREZINHA DO PROGRESSO </v>
      </c>
      <c r="D1365" s="218">
        <f t="shared" ca="1" si="63"/>
        <v>307</v>
      </c>
      <c r="E1365" s="32" t="str">
        <f t="shared" ca="1" si="64"/>
        <v>Rafael</v>
      </c>
      <c r="F1365" s="32"/>
      <c r="G1365" s="32"/>
      <c r="H1365" s="32" t="str">
        <f t="shared" ca="1" si="65"/>
        <v>StrongBuild</v>
      </c>
      <c r="I1365" s="32"/>
      <c r="J1365" s="125">
        <v>1665</v>
      </c>
      <c r="K1365" s="32">
        <v>8</v>
      </c>
      <c r="L1365" s="180">
        <v>45505</v>
      </c>
    </row>
    <row r="1366" spans="2:12" x14ac:dyDescent="0.3">
      <c r="B1366" s="182" t="str">
        <f ca="1">IF(ISNA(VLOOKUP(C1366,Cidades!$B$2:$C$306,2,FALSE))= TRUE,"Outros",VLOOKUP(C1366,Cidades!$B$2:$C$306,2,FALSE))</f>
        <v>REGIÃO GF - NOVA TRENTO</v>
      </c>
      <c r="C1366" s="32" t="str" cm="1">
        <f t="array" aca="1" ref="C1366" ca="1">INDEX(Cidades!$B$2:$B$307, RANDBETWEEN(1,300))</f>
        <v xml:space="preserve">NOVA TRENTO </v>
      </c>
      <c r="D1366" s="218">
        <f t="shared" ca="1" si="63"/>
        <v>297</v>
      </c>
      <c r="E1366" s="32" t="str">
        <f t="shared" ca="1" si="64"/>
        <v>Isabela</v>
      </c>
      <c r="F1366" s="32"/>
      <c r="G1366" s="32"/>
      <c r="H1366" s="32" t="str">
        <f t="shared" ca="1" si="65"/>
        <v>UrbanGroup</v>
      </c>
      <c r="I1366" s="32"/>
      <c r="J1366" s="125">
        <v>1665</v>
      </c>
      <c r="K1366" s="32">
        <v>8</v>
      </c>
      <c r="L1366" s="180">
        <v>45505</v>
      </c>
    </row>
    <row r="1367" spans="2:12" x14ac:dyDescent="0.3">
      <c r="B1367" s="182" t="str">
        <f ca="1">IF(ISNA(VLOOKUP(C1367,Cidades!$B$2:$C$306,2,FALSE))= TRUE,"Outros",VLOOKUP(C1367,Cidades!$B$2:$C$306,2,FALSE))</f>
        <v>REGIÃO JOACABA</v>
      </c>
      <c r="C1367" s="32" t="str" cm="1">
        <f t="array" aca="1" ref="C1367" ca="1">INDEX(Cidades!$B$2:$B$307, RANDBETWEEN(1,300))</f>
        <v xml:space="preserve">AGUA DOCE </v>
      </c>
      <c r="D1367" s="218">
        <f t="shared" ca="1" si="63"/>
        <v>180</v>
      </c>
      <c r="E1367" s="32" t="str">
        <f t="shared" ca="1" si="64"/>
        <v>Carolina</v>
      </c>
      <c r="F1367" s="32"/>
      <c r="G1367" s="32"/>
      <c r="H1367" s="32" t="str">
        <f t="shared" ca="1" si="65"/>
        <v>PrimeSoft</v>
      </c>
      <c r="I1367" s="32"/>
      <c r="J1367" s="125">
        <v>1665</v>
      </c>
      <c r="K1367" s="32">
        <v>8</v>
      </c>
      <c r="L1367" s="180">
        <v>45505</v>
      </c>
    </row>
    <row r="1368" spans="2:12" x14ac:dyDescent="0.3">
      <c r="B1368" s="182" t="str">
        <f ca="1">IF(ISNA(VLOOKUP(C1368,Cidades!$B$2:$C$306,2,FALSE))= TRUE,"Outros",VLOOKUP(C1368,Cidades!$B$2:$C$306,2,FALSE))</f>
        <v>REGIÃO XANXERE</v>
      </c>
      <c r="C1368" s="32" t="str" cm="1">
        <f t="array" aca="1" ref="C1368" ca="1">INDEX(Cidades!$B$2:$B$307, RANDBETWEEN(1,300))</f>
        <v xml:space="preserve">XAXIM </v>
      </c>
      <c r="D1368" s="218">
        <f t="shared" ca="1" si="63"/>
        <v>244</v>
      </c>
      <c r="E1368" s="32" t="str">
        <f t="shared" ca="1" si="64"/>
        <v>Vanessa</v>
      </c>
      <c r="F1368" s="32"/>
      <c r="G1368" s="32"/>
      <c r="H1368" s="32" t="str">
        <f t="shared" ca="1" si="65"/>
        <v>BrightMind</v>
      </c>
      <c r="I1368" s="32"/>
      <c r="J1368" s="125">
        <v>1665</v>
      </c>
      <c r="K1368" s="32">
        <v>8</v>
      </c>
      <c r="L1368" s="180">
        <v>45505</v>
      </c>
    </row>
    <row r="1369" spans="2:12" x14ac:dyDescent="0.3">
      <c r="B1369" s="182" t="str">
        <f ca="1">IF(ISNA(VLOOKUP(C1369,Cidades!$B$2:$C$306,2,FALSE))= TRUE,"Outros",VLOOKUP(C1369,Cidades!$B$2:$C$306,2,FALSE))</f>
        <v>REGIÃO SESCON SUL - PASSO DE TORRES</v>
      </c>
      <c r="C1369" s="32" t="str" cm="1">
        <f t="array" aca="1" ref="C1369" ca="1">INDEX(Cidades!$B$2:$B$307, RANDBETWEEN(1,300))</f>
        <v xml:space="preserve">PASSO DE TORRES </v>
      </c>
      <c r="D1369" s="218">
        <f t="shared" ca="1" si="63"/>
        <v>459</v>
      </c>
      <c r="E1369" s="32" t="str">
        <f t="shared" ca="1" si="64"/>
        <v>Paulo</v>
      </c>
      <c r="F1369" s="32"/>
      <c r="G1369" s="32"/>
      <c r="H1369" s="32" t="str">
        <f t="shared" ca="1" si="65"/>
        <v>TopLine</v>
      </c>
      <c r="I1369" s="32"/>
      <c r="J1369" s="125">
        <v>1665</v>
      </c>
      <c r="K1369" s="32">
        <v>8</v>
      </c>
      <c r="L1369" s="180">
        <v>45505</v>
      </c>
    </row>
    <row r="1370" spans="2:12" x14ac:dyDescent="0.3">
      <c r="B1370" s="182" t="str">
        <f ca="1">IF(ISNA(VLOOKUP(C1370,Cidades!$B$2:$C$306,2,FALSE))= TRUE,"Outros",VLOOKUP(C1370,Cidades!$B$2:$C$306,2,FALSE))</f>
        <v>REGIÃO CACADOR</v>
      </c>
      <c r="C1370" s="32" t="str" cm="1">
        <f t="array" aca="1" ref="C1370" ca="1">INDEX(Cidades!$B$2:$B$307, RANDBETWEEN(1,300))</f>
        <v xml:space="preserve">MACIEIRA </v>
      </c>
      <c r="D1370" s="218">
        <f t="shared" ca="1" si="63"/>
        <v>330</v>
      </c>
      <c r="E1370" s="32" t="str">
        <f t="shared" ca="1" si="64"/>
        <v>Leonardo</v>
      </c>
      <c r="F1370" s="32"/>
      <c r="G1370" s="32"/>
      <c r="H1370" s="32" t="str">
        <f t="shared" ca="1" si="65"/>
        <v>SmartLink</v>
      </c>
      <c r="I1370" s="32"/>
      <c r="J1370" s="125">
        <v>1665</v>
      </c>
      <c r="K1370" s="32">
        <v>8</v>
      </c>
      <c r="L1370" s="180">
        <v>45505</v>
      </c>
    </row>
    <row r="1371" spans="2:12" x14ac:dyDescent="0.3">
      <c r="B1371" s="182" t="str">
        <f ca="1">IF(ISNA(VLOOKUP(C1371,Cidades!$B$2:$C$306,2,FALSE))= TRUE,"Outros",VLOOKUP(C1371,Cidades!$B$2:$C$306,2,FALSE))</f>
        <v xml:space="preserve">REGIÃO GF - PALHOCA </v>
      </c>
      <c r="C1371" s="32" t="str" cm="1">
        <f t="array" aca="1" ref="C1371" ca="1">INDEX(Cidades!$B$2:$B$307, RANDBETWEEN(1,300))</f>
        <v xml:space="preserve">PALHOCA </v>
      </c>
      <c r="D1371" s="218">
        <f t="shared" ca="1" si="63"/>
        <v>291</v>
      </c>
      <c r="E1371" s="32" t="str">
        <f t="shared" ca="1" si="64"/>
        <v>Vanessa</v>
      </c>
      <c r="F1371" s="32"/>
      <c r="G1371" s="32"/>
      <c r="H1371" s="32" t="str">
        <f t="shared" ca="1" si="65"/>
        <v>GreenPower</v>
      </c>
      <c r="I1371" s="32"/>
      <c r="J1371" s="125">
        <v>1665</v>
      </c>
      <c r="K1371" s="32">
        <v>8</v>
      </c>
      <c r="L1371" s="180">
        <v>45505</v>
      </c>
    </row>
    <row r="1372" spans="2:12" x14ac:dyDescent="0.3">
      <c r="B1372" s="182" t="str">
        <f ca="1">IF(ISNA(VLOOKUP(C1372,Cidades!$B$2:$C$306,2,FALSE))= TRUE,"Outros",VLOOKUP(C1372,Cidades!$B$2:$C$306,2,FALSE))</f>
        <v>REGIÃO BNU - BENEDITO NOVO</v>
      </c>
      <c r="C1372" s="32" t="str" cm="1">
        <f t="array" aca="1" ref="C1372" ca="1">INDEX(Cidades!$B$2:$B$307, RANDBETWEEN(1,300))</f>
        <v xml:space="preserve">BENEDITO NOVO </v>
      </c>
      <c r="D1372" s="218">
        <f t="shared" ca="1" si="63"/>
        <v>376</v>
      </c>
      <c r="E1372" s="32" t="str">
        <f t="shared" ca="1" si="64"/>
        <v>Leonardo</v>
      </c>
      <c r="F1372" s="32"/>
      <c r="G1372" s="32"/>
      <c r="H1372" s="32" t="str">
        <f t="shared" ca="1" si="65"/>
        <v>FutureNet</v>
      </c>
      <c r="I1372" s="32"/>
      <c r="J1372" s="125">
        <v>1665</v>
      </c>
      <c r="K1372" s="32">
        <v>8</v>
      </c>
      <c r="L1372" s="180">
        <v>45505</v>
      </c>
    </row>
    <row r="1373" spans="2:12" x14ac:dyDescent="0.3">
      <c r="B1373" s="182" t="str">
        <f ca="1">IF(ISNA(VLOOKUP(C1373,Cidades!$B$2:$C$306,2,FALSE))= TRUE,"Outros",VLOOKUP(C1373,Cidades!$B$2:$C$306,2,FALSE))</f>
        <v>REGIÃO BNU - TIMBO</v>
      </c>
      <c r="C1373" s="32" t="str" cm="1">
        <f t="array" aca="1" ref="C1373" ca="1">INDEX(Cidades!$B$2:$B$307, RANDBETWEEN(1,300))</f>
        <v xml:space="preserve">TIMBO </v>
      </c>
      <c r="D1373" s="218">
        <f t="shared" ca="1" si="63"/>
        <v>415</v>
      </c>
      <c r="E1373" s="32" t="str">
        <f t="shared" ca="1" si="64"/>
        <v>Patrícia</v>
      </c>
      <c r="F1373" s="32"/>
      <c r="G1373" s="32"/>
      <c r="H1373" s="32" t="str">
        <f t="shared" ca="1" si="65"/>
        <v>NextLevel</v>
      </c>
      <c r="I1373" s="32"/>
      <c r="J1373" s="125">
        <v>1665</v>
      </c>
      <c r="K1373" s="32">
        <v>8</v>
      </c>
      <c r="L1373" s="180">
        <v>45505</v>
      </c>
    </row>
    <row r="1374" spans="2:12" x14ac:dyDescent="0.3">
      <c r="B1374" s="182" t="str">
        <f ca="1">IF(ISNA(VLOOKUP(C1374,Cidades!$B$2:$C$306,2,FALSE))= TRUE,"Outros",VLOOKUP(C1374,Cidades!$B$2:$C$306,2,FALSE))</f>
        <v>REGIÃO JARAGUA DO SUL</v>
      </c>
      <c r="C1374" s="32" t="str" cm="1">
        <f t="array" aca="1" ref="C1374" ca="1">INDEX(Cidades!$B$2:$B$307, RANDBETWEEN(1,300))</f>
        <v xml:space="preserve">JARAGUA DO SUL </v>
      </c>
      <c r="D1374" s="218">
        <f t="shared" ca="1" si="63"/>
        <v>443</v>
      </c>
      <c r="E1374" s="32" t="str">
        <f t="shared" ca="1" si="64"/>
        <v>Ana</v>
      </c>
      <c r="F1374" s="32"/>
      <c r="G1374" s="32"/>
      <c r="H1374" s="32" t="str">
        <f t="shared" ca="1" si="65"/>
        <v>SmartWay</v>
      </c>
      <c r="I1374" s="32"/>
      <c r="J1374" s="125">
        <v>1672</v>
      </c>
      <c r="K1374" s="32">
        <v>8</v>
      </c>
      <c r="L1374" s="180">
        <v>45505</v>
      </c>
    </row>
    <row r="1375" spans="2:12" x14ac:dyDescent="0.3">
      <c r="B1375" s="182" t="str">
        <f ca="1">IF(ISNA(VLOOKUP(C1375,Cidades!$B$2:$C$306,2,FALSE))= TRUE,"Outros",VLOOKUP(C1375,Cidades!$B$2:$C$306,2,FALSE))</f>
        <v>REGIÃO RIO DO SUL</v>
      </c>
      <c r="C1375" s="32" t="str" cm="1">
        <f t="array" aca="1" ref="C1375" ca="1">INDEX(Cidades!$B$2:$B$307, RANDBETWEEN(1,300))</f>
        <v xml:space="preserve">POUSO REDONDO </v>
      </c>
      <c r="D1375" s="218">
        <f t="shared" ca="1" si="63"/>
        <v>185</v>
      </c>
      <c r="E1375" s="32" t="str">
        <f t="shared" ca="1" si="64"/>
        <v>Camila</v>
      </c>
      <c r="F1375" s="32"/>
      <c r="G1375" s="32"/>
      <c r="H1375" s="32" t="str">
        <f t="shared" ca="1" si="65"/>
        <v>TechVision</v>
      </c>
      <c r="I1375" s="32"/>
      <c r="J1375" s="125">
        <v>1672</v>
      </c>
      <c r="K1375" s="32">
        <v>8</v>
      </c>
      <c r="L1375" s="180">
        <v>45505</v>
      </c>
    </row>
    <row r="1376" spans="2:12" x14ac:dyDescent="0.3">
      <c r="B1376" s="182" t="str">
        <f ca="1">IF(ISNA(VLOOKUP(C1376,Cidades!$B$2:$C$306,2,FALSE))= TRUE,"Outros",VLOOKUP(C1376,Cidades!$B$2:$C$306,2,FALSE))</f>
        <v>REGIÃO SESCON SUL - PASSO DE TORRES</v>
      </c>
      <c r="C1376" s="32" t="str" cm="1">
        <f t="array" aca="1" ref="C1376" ca="1">INDEX(Cidades!$B$2:$B$307, RANDBETWEEN(1,300))</f>
        <v xml:space="preserve">PASSO DE TORRES </v>
      </c>
      <c r="D1376" s="218">
        <f t="shared" ca="1" si="63"/>
        <v>393</v>
      </c>
      <c r="E1376" s="32" t="str">
        <f t="shared" ca="1" si="64"/>
        <v>Eduardo</v>
      </c>
      <c r="F1376" s="32"/>
      <c r="G1376" s="32"/>
      <c r="H1376" s="32" t="str">
        <f t="shared" ca="1" si="65"/>
        <v>InfoPlus</v>
      </c>
      <c r="I1376" s="32"/>
      <c r="J1376" s="125">
        <v>1672</v>
      </c>
      <c r="K1376" s="32">
        <v>8</v>
      </c>
      <c r="L1376" s="180">
        <v>45505</v>
      </c>
    </row>
    <row r="1377" spans="2:12" x14ac:dyDescent="0.3">
      <c r="B1377" s="182" t="str">
        <f ca="1">IF(ISNA(VLOOKUP(C1377,Cidades!$B$2:$C$306,2,FALSE))= TRUE,"Outros",VLOOKUP(C1377,Cidades!$B$2:$C$306,2,FALSE))</f>
        <v>REGIÃO SMO</v>
      </c>
      <c r="C1377" s="32" t="str" cm="1">
        <f t="array" aca="1" ref="C1377" ca="1">INDEX(Cidades!$B$2:$B$307, RANDBETWEEN(1,300))</f>
        <v xml:space="preserve">SALTINHO </v>
      </c>
      <c r="D1377" s="218">
        <f t="shared" ca="1" si="63"/>
        <v>150</v>
      </c>
      <c r="E1377" s="32" t="str">
        <f t="shared" ca="1" si="64"/>
        <v>Pedro</v>
      </c>
      <c r="F1377" s="32"/>
      <c r="G1377" s="32"/>
      <c r="H1377" s="32" t="str">
        <f t="shared" ca="1" si="65"/>
        <v>SkySolutions</v>
      </c>
      <c r="I1377" s="32"/>
      <c r="J1377" s="125">
        <v>1672</v>
      </c>
      <c r="K1377" s="32">
        <v>8</v>
      </c>
      <c r="L1377" s="180">
        <v>45505</v>
      </c>
    </row>
    <row r="1378" spans="2:12" x14ac:dyDescent="0.3">
      <c r="B1378" s="182" t="str">
        <f ca="1">IF(ISNA(VLOOKUP(C1378,Cidades!$B$2:$C$306,2,FALSE))= TRUE,"Outros",VLOOKUP(C1378,Cidades!$B$2:$C$306,2,FALSE))</f>
        <v>REGIÃO SMO</v>
      </c>
      <c r="C1378" s="32" t="str" cm="1">
        <f t="array" aca="1" ref="C1378" ca="1">INDEX(Cidades!$B$2:$B$307, RANDBETWEEN(1,300))</f>
        <v xml:space="preserve">SAO BERNADINHO </v>
      </c>
      <c r="D1378" s="218">
        <f t="shared" ca="1" si="63"/>
        <v>371</v>
      </c>
      <c r="E1378" s="32" t="str">
        <f t="shared" ca="1" si="64"/>
        <v>Beatriz</v>
      </c>
      <c r="F1378" s="32"/>
      <c r="G1378" s="32"/>
      <c r="H1378" s="32" t="str">
        <f t="shared" ca="1" si="65"/>
        <v>SmartWay</v>
      </c>
      <c r="I1378" s="32"/>
      <c r="J1378" s="125">
        <v>1672</v>
      </c>
      <c r="K1378" s="32">
        <v>8</v>
      </c>
      <c r="L1378" s="180">
        <v>45505</v>
      </c>
    </row>
    <row r="1379" spans="2:12" x14ac:dyDescent="0.3">
      <c r="B1379" s="182" t="str">
        <f ca="1">IF(ISNA(VLOOKUP(C1379,Cidades!$B$2:$C$306,2,FALSE))= TRUE,"Outros",VLOOKUP(C1379,Cidades!$B$2:$C$306,2,FALSE))</f>
        <v>REGIÃO CANOINHAS</v>
      </c>
      <c r="C1379" s="32" t="str" cm="1">
        <f t="array" aca="1" ref="C1379" ca="1">INDEX(Cidades!$B$2:$B$307, RANDBETWEEN(1,300))</f>
        <v xml:space="preserve">PORTO UNIAO </v>
      </c>
      <c r="D1379" s="218">
        <f t="shared" ca="1" si="63"/>
        <v>319</v>
      </c>
      <c r="E1379" s="32" t="str">
        <f t="shared" ca="1" si="64"/>
        <v>Juliana</v>
      </c>
      <c r="F1379" s="32"/>
      <c r="G1379" s="32"/>
      <c r="H1379" s="32" t="str">
        <f t="shared" ca="1" si="65"/>
        <v>ClearVision</v>
      </c>
      <c r="I1379" s="32"/>
      <c r="J1379" s="125">
        <v>1672</v>
      </c>
      <c r="K1379" s="32">
        <v>8</v>
      </c>
      <c r="L1379" s="180">
        <v>45505</v>
      </c>
    </row>
    <row r="1380" spans="2:12" x14ac:dyDescent="0.3">
      <c r="B1380" s="182" t="str">
        <f ca="1">IF(ISNA(VLOOKUP(C1380,Cidades!$B$2:$C$306,2,FALSE))= TRUE,"Outros",VLOOKUP(C1380,Cidades!$B$2:$C$306,2,FALSE))</f>
        <v>REGIÃO CANOINHAS</v>
      </c>
      <c r="C1380" s="32" t="str" cm="1">
        <f t="array" aca="1" ref="C1380" ca="1">INDEX(Cidades!$B$2:$B$307, RANDBETWEEN(1,300))</f>
        <v xml:space="preserve">TRES BARRAS </v>
      </c>
      <c r="D1380" s="218">
        <f t="shared" ca="1" si="63"/>
        <v>216</v>
      </c>
      <c r="E1380" s="32" t="str">
        <f t="shared" ca="1" si="64"/>
        <v>Marcos</v>
      </c>
      <c r="F1380" s="32"/>
      <c r="G1380" s="32"/>
      <c r="H1380" s="32" t="str">
        <f t="shared" ca="1" si="65"/>
        <v>StrongBuild</v>
      </c>
      <c r="I1380" s="32"/>
      <c r="J1380" s="125">
        <v>1672</v>
      </c>
      <c r="K1380" s="32">
        <v>8</v>
      </c>
      <c r="L1380" s="180">
        <v>45505</v>
      </c>
    </row>
    <row r="1381" spans="2:12" x14ac:dyDescent="0.3">
      <c r="B1381" s="182" t="str">
        <f ca="1">IF(ISNA(VLOOKUP(C1381,Cidades!$B$2:$C$306,2,FALSE))= TRUE,"Outros",VLOOKUP(C1381,Cidades!$B$2:$C$306,2,FALSE))</f>
        <v>REGIÃO XANXERE</v>
      </c>
      <c r="C1381" s="32" t="str" cm="1">
        <f t="array" aca="1" ref="C1381" ca="1">INDEX(Cidades!$B$2:$B$307, RANDBETWEEN(1,300))</f>
        <v xml:space="preserve">PASSOS MAIA </v>
      </c>
      <c r="D1381" s="218">
        <f t="shared" ca="1" si="63"/>
        <v>453</v>
      </c>
      <c r="E1381" s="32" t="str">
        <f t="shared" ca="1" si="64"/>
        <v>Carolina</v>
      </c>
      <c r="F1381" s="32"/>
      <c r="G1381" s="32"/>
      <c r="H1381" s="32" t="str">
        <f t="shared" ca="1" si="65"/>
        <v>ClearVision</v>
      </c>
      <c r="I1381" s="32"/>
      <c r="J1381" s="125">
        <v>1672</v>
      </c>
      <c r="K1381" s="32">
        <v>8</v>
      </c>
      <c r="L1381" s="180">
        <v>45505</v>
      </c>
    </row>
    <row r="1382" spans="2:12" x14ac:dyDescent="0.3">
      <c r="B1382" s="182" t="str">
        <f ca="1">IF(ISNA(VLOOKUP(C1382,Cidades!$B$2:$C$306,2,FALSE))= TRUE,"Outros",VLOOKUP(C1382,Cidades!$B$2:$C$306,2,FALSE))</f>
        <v>REGIÃO CANOINHAS</v>
      </c>
      <c r="C1382" s="32" t="str" cm="1">
        <f t="array" aca="1" ref="C1382" ca="1">INDEX(Cidades!$B$2:$B$307, RANDBETWEEN(1,300))</f>
        <v xml:space="preserve">MAJOR VIEIRA </v>
      </c>
      <c r="D1382" s="218">
        <f t="shared" ca="1" si="63"/>
        <v>306</v>
      </c>
      <c r="E1382" s="32" t="str">
        <f t="shared" ca="1" si="64"/>
        <v>Gabriela</v>
      </c>
      <c r="F1382" s="32"/>
      <c r="G1382" s="32"/>
      <c r="H1382" s="32" t="str">
        <f t="shared" ca="1" si="65"/>
        <v>LifeCorp</v>
      </c>
      <c r="I1382" s="32"/>
      <c r="J1382" s="125">
        <v>1672</v>
      </c>
      <c r="K1382" s="32">
        <v>8</v>
      </c>
      <c r="L1382" s="180">
        <v>45505</v>
      </c>
    </row>
    <row r="1383" spans="2:12" x14ac:dyDescent="0.3">
      <c r="B1383" s="182" t="str">
        <f ca="1">IF(ISNA(VLOOKUP(C1383,Cidades!$B$2:$C$306,2,FALSE))= TRUE,"Outros",VLOOKUP(C1383,Cidades!$B$2:$C$306,2,FALSE))</f>
        <v>REGIÃO CHAPECO</v>
      </c>
      <c r="C1383" s="32" t="str" cm="1">
        <f t="array" aca="1" ref="C1383" ca="1">INDEX(Cidades!$B$2:$B$307, RANDBETWEEN(1,300))</f>
        <v xml:space="preserve">CORONEL FREITAS </v>
      </c>
      <c r="D1383" s="218">
        <f t="shared" ca="1" si="63"/>
        <v>306</v>
      </c>
      <c r="E1383" s="32" t="str">
        <f t="shared" ca="1" si="64"/>
        <v>Ana</v>
      </c>
      <c r="F1383" s="32"/>
      <c r="G1383" s="32"/>
      <c r="H1383" s="32" t="str">
        <f t="shared" ca="1" si="65"/>
        <v>MegaSystems</v>
      </c>
      <c r="I1383" s="32"/>
      <c r="J1383" s="125">
        <v>1672</v>
      </c>
      <c r="K1383" s="32">
        <v>8</v>
      </c>
      <c r="L1383" s="180">
        <v>45505</v>
      </c>
    </row>
    <row r="1384" spans="2:12" x14ac:dyDescent="0.3">
      <c r="B1384" s="182" t="str">
        <f ca="1">IF(ISNA(VLOOKUP(C1384,Cidades!$B$2:$C$306,2,FALSE))= TRUE,"Outros",VLOOKUP(C1384,Cidades!$B$2:$C$306,2,FALSE))</f>
        <v>REGIÃO SESCON SUL - NOVA VENEZA</v>
      </c>
      <c r="C1384" s="32" t="str" cm="1">
        <f t="array" aca="1" ref="C1384" ca="1">INDEX(Cidades!$B$2:$B$307, RANDBETWEEN(1,300))</f>
        <v xml:space="preserve">NOVA VENEZA </v>
      </c>
      <c r="D1384" s="218">
        <f t="shared" ca="1" si="63"/>
        <v>214</v>
      </c>
      <c r="E1384" s="32" t="str">
        <f t="shared" ca="1" si="64"/>
        <v>Isabela</v>
      </c>
      <c r="F1384" s="32"/>
      <c r="G1384" s="32"/>
      <c r="H1384" s="32" t="str">
        <f t="shared" ca="1" si="65"/>
        <v>MaxiSolutions</v>
      </c>
      <c r="I1384" s="32"/>
      <c r="J1384" s="125">
        <v>1672</v>
      </c>
      <c r="K1384" s="32">
        <v>8</v>
      </c>
      <c r="L1384" s="180">
        <v>45505</v>
      </c>
    </row>
    <row r="1385" spans="2:12" x14ac:dyDescent="0.3">
      <c r="B1385" s="182" t="str">
        <f ca="1">IF(ISNA(VLOOKUP(C1385,Cidades!$B$2:$C$306,2,FALSE))= TRUE,"Outros",VLOOKUP(C1385,Cidades!$B$2:$C$306,2,FALSE))</f>
        <v>REGIÃO SESCON SUL - SOMBRIO</v>
      </c>
      <c r="C1385" s="32" t="str" cm="1">
        <f t="array" aca="1" ref="C1385" ca="1">INDEX(Cidades!$B$2:$B$307, RANDBETWEEN(1,300))</f>
        <v xml:space="preserve">SOMBRIO </v>
      </c>
      <c r="D1385" s="218">
        <f t="shared" ca="1" si="63"/>
        <v>397</v>
      </c>
      <c r="E1385" s="32" t="str">
        <f t="shared" ca="1" si="64"/>
        <v>Beatriz</v>
      </c>
      <c r="F1385" s="32"/>
      <c r="G1385" s="32"/>
      <c r="H1385" s="32" t="str">
        <f t="shared" ca="1" si="65"/>
        <v>CloudWorks</v>
      </c>
      <c r="I1385" s="32"/>
      <c r="J1385" s="125">
        <v>1672</v>
      </c>
      <c r="K1385" s="32">
        <v>8</v>
      </c>
      <c r="L1385" s="180">
        <v>45505</v>
      </c>
    </row>
    <row r="1386" spans="2:12" x14ac:dyDescent="0.3">
      <c r="B1386" s="182" t="str">
        <f ca="1">IF(ISNA(VLOOKUP(C1386,Cidades!$B$2:$C$306,2,FALSE))= TRUE,"Outros",VLOOKUP(C1386,Cidades!$B$2:$C$306,2,FALSE))</f>
        <v>REGIÃO SMO</v>
      </c>
      <c r="C1386" s="32" t="str" cm="1">
        <f t="array" aca="1" ref="C1386" ca="1">INDEX(Cidades!$B$2:$B$307, RANDBETWEEN(1,300))</f>
        <v xml:space="preserve">SALTINHO </v>
      </c>
      <c r="D1386" s="218">
        <f t="shared" ca="1" si="63"/>
        <v>318</v>
      </c>
      <c r="E1386" s="32" t="str">
        <f t="shared" ca="1" si="64"/>
        <v>Daniel</v>
      </c>
      <c r="F1386" s="32"/>
      <c r="G1386" s="32"/>
      <c r="H1386" s="32" t="str">
        <f t="shared" ca="1" si="65"/>
        <v>UrbanGroup</v>
      </c>
      <c r="I1386" s="32"/>
      <c r="J1386" s="125">
        <v>1672</v>
      </c>
      <c r="K1386" s="32">
        <v>8</v>
      </c>
      <c r="L1386" s="180">
        <v>45505</v>
      </c>
    </row>
    <row r="1387" spans="2:12" x14ac:dyDescent="0.3">
      <c r="B1387" s="182" t="str">
        <f ca="1">IF(ISNA(VLOOKUP(C1387,Cidades!$B$2:$C$306,2,FALSE))= TRUE,"Outros",VLOOKUP(C1387,Cidades!$B$2:$C$306,2,FALSE))</f>
        <v>REGIÃO BNU - APIUNA</v>
      </c>
      <c r="C1387" s="32" t="str" cm="1">
        <f t="array" aca="1" ref="C1387" ca="1">INDEX(Cidades!$B$2:$B$307, RANDBETWEEN(1,300))</f>
        <v xml:space="preserve">APIUNA </v>
      </c>
      <c r="D1387" s="218">
        <f t="shared" ca="1" si="63"/>
        <v>186</v>
      </c>
      <c r="E1387" s="32" t="str">
        <f t="shared" ca="1" si="64"/>
        <v>Thiago</v>
      </c>
      <c r="F1387" s="32"/>
      <c r="G1387" s="32"/>
      <c r="H1387" s="32" t="str">
        <f t="shared" ca="1" si="65"/>
        <v>PrimeSoft</v>
      </c>
      <c r="I1387" s="32"/>
      <c r="J1387" s="125">
        <v>1672</v>
      </c>
      <c r="K1387" s="32">
        <v>8</v>
      </c>
      <c r="L1387" s="180">
        <v>45505</v>
      </c>
    </row>
    <row r="1388" spans="2:12" x14ac:dyDescent="0.3">
      <c r="B1388" s="182" t="str">
        <f ca="1">IF(ISNA(VLOOKUP(C1388,Cidades!$B$2:$C$306,2,FALSE))= TRUE,"Outros",VLOOKUP(C1388,Cidades!$B$2:$C$306,2,FALSE))</f>
        <v>REGIÃO RIO DO SUL</v>
      </c>
      <c r="C1388" s="32" t="str" cm="1">
        <f t="array" aca="1" ref="C1388" ca="1">INDEX(Cidades!$B$2:$B$307, RANDBETWEEN(1,300))</f>
        <v xml:space="preserve">SALETE </v>
      </c>
      <c r="D1388" s="218">
        <f t="shared" ca="1" si="63"/>
        <v>163</v>
      </c>
      <c r="E1388" s="32" t="str">
        <f t="shared" ca="1" si="64"/>
        <v>Maria</v>
      </c>
      <c r="F1388" s="32"/>
      <c r="G1388" s="32"/>
      <c r="H1388" s="32" t="str">
        <f t="shared" ca="1" si="65"/>
        <v>TechVision</v>
      </c>
      <c r="I1388" s="32"/>
      <c r="J1388" s="125">
        <v>1672</v>
      </c>
      <c r="K1388" s="32">
        <v>8</v>
      </c>
      <c r="L1388" s="180">
        <v>45505</v>
      </c>
    </row>
    <row r="1389" spans="2:12" x14ac:dyDescent="0.3">
      <c r="B1389" s="182" t="str">
        <f ca="1">IF(ISNA(VLOOKUP(C1389,Cidades!$B$2:$C$306,2,FALSE))= TRUE,"Outros",VLOOKUP(C1389,Cidades!$B$2:$C$306,2,FALSE))</f>
        <v>REGIÃO XANXERE</v>
      </c>
      <c r="C1389" s="32" t="str" cm="1">
        <f t="array" aca="1" ref="C1389" ca="1">INDEX(Cidades!$B$2:$B$307, RANDBETWEEN(1,300))</f>
        <v xml:space="preserve">XANXERE </v>
      </c>
      <c r="D1389" s="218">
        <f t="shared" ca="1" si="63"/>
        <v>374</v>
      </c>
      <c r="E1389" s="32" t="str">
        <f t="shared" ca="1" si="64"/>
        <v>Daniel</v>
      </c>
      <c r="F1389" s="32"/>
      <c r="G1389" s="32"/>
      <c r="H1389" s="32" t="str">
        <f t="shared" ca="1" si="65"/>
        <v>NextLevel</v>
      </c>
      <c r="I1389" s="32"/>
      <c r="J1389" s="125">
        <v>1672</v>
      </c>
      <c r="K1389" s="32">
        <v>8</v>
      </c>
      <c r="L1389" s="180">
        <v>45505</v>
      </c>
    </row>
    <row r="1390" spans="2:12" x14ac:dyDescent="0.3">
      <c r="B1390" s="182" t="str">
        <f ca="1">IF(ISNA(VLOOKUP(C1390,Cidades!$B$2:$C$306,2,FALSE))= TRUE,"Outros",VLOOKUP(C1390,Cidades!$B$2:$C$306,2,FALSE))</f>
        <v>REGIÃO LAGES</v>
      </c>
      <c r="C1390" s="32" t="str" cm="1">
        <f t="array" aca="1" ref="C1390" ca="1">INDEX(Cidades!$B$2:$B$307, RANDBETWEEN(1,300))</f>
        <v xml:space="preserve">CELSO RAMOS </v>
      </c>
      <c r="D1390" s="218">
        <f t="shared" ca="1" si="63"/>
        <v>216</v>
      </c>
      <c r="E1390" s="32" t="str">
        <f t="shared" ca="1" si="64"/>
        <v>Beatriz</v>
      </c>
      <c r="F1390" s="32"/>
      <c r="G1390" s="32"/>
      <c r="H1390" s="32" t="str">
        <f t="shared" ca="1" si="65"/>
        <v>SmartLink</v>
      </c>
      <c r="I1390" s="32"/>
      <c r="J1390" s="125">
        <v>1672</v>
      </c>
      <c r="K1390" s="32">
        <v>8</v>
      </c>
      <c r="L1390" s="180">
        <v>45505</v>
      </c>
    </row>
    <row r="1391" spans="2:12" x14ac:dyDescent="0.3">
      <c r="B1391" s="182" t="str">
        <f ca="1">IF(ISNA(VLOOKUP(C1391,Cidades!$B$2:$C$306,2,FALSE))= TRUE,"Outros",VLOOKUP(C1391,Cidades!$B$2:$C$306,2,FALSE))</f>
        <v>REGIÃO RIO DO SUL</v>
      </c>
      <c r="C1391" s="32" t="str" cm="1">
        <f t="array" aca="1" ref="C1391" ca="1">INDEX(Cidades!$B$2:$B$307, RANDBETWEEN(1,300))</f>
        <v xml:space="preserve">BRAÇO DO TROMBUDO </v>
      </c>
      <c r="D1391" s="218">
        <f t="shared" ca="1" si="63"/>
        <v>453</v>
      </c>
      <c r="E1391" s="32" t="str">
        <f t="shared" ca="1" si="64"/>
        <v>Camila</v>
      </c>
      <c r="F1391" s="32"/>
      <c r="G1391" s="32"/>
      <c r="H1391" s="32" t="str">
        <f t="shared" ca="1" si="65"/>
        <v>SmartWay</v>
      </c>
      <c r="I1391" s="32"/>
      <c r="J1391" s="125">
        <v>1672</v>
      </c>
      <c r="K1391" s="32">
        <v>8</v>
      </c>
      <c r="L1391" s="180">
        <v>45505</v>
      </c>
    </row>
    <row r="1392" spans="2:12" x14ac:dyDescent="0.3">
      <c r="B1392" s="182" t="str">
        <f ca="1">IF(ISNA(VLOOKUP(C1392,Cidades!$B$2:$C$306,2,FALSE))= TRUE,"Outros",VLOOKUP(C1392,Cidades!$B$2:$C$306,2,FALSE))</f>
        <v>REGIÃO JOINVILLE</v>
      </c>
      <c r="C1392" s="32" t="str" cm="1">
        <f t="array" aca="1" ref="C1392" ca="1">INDEX(Cidades!$B$2:$B$307, RANDBETWEEN(1,300))</f>
        <v xml:space="preserve">JOINVILLE </v>
      </c>
      <c r="D1392" s="218">
        <f t="shared" ca="1" si="63"/>
        <v>341</v>
      </c>
      <c r="E1392" s="32" t="str">
        <f t="shared" ca="1" si="64"/>
        <v>Rafael</v>
      </c>
      <c r="F1392" s="32"/>
      <c r="G1392" s="32"/>
      <c r="H1392" s="32" t="str">
        <f t="shared" ca="1" si="65"/>
        <v>BlueWave</v>
      </c>
      <c r="I1392" s="32"/>
      <c r="J1392" s="125">
        <v>1672</v>
      </c>
      <c r="K1392" s="32">
        <v>8</v>
      </c>
      <c r="L1392" s="180">
        <v>45505</v>
      </c>
    </row>
    <row r="1393" spans="2:12" x14ac:dyDescent="0.3">
      <c r="B1393" s="182" t="str">
        <f ca="1">IF(ISNA(VLOOKUP(C1393,Cidades!$B$2:$C$306,2,FALSE))= TRUE,"Outros",VLOOKUP(C1393,Cidades!$B$2:$C$306,2,FALSE))</f>
        <v>REGIÃO XANXERE</v>
      </c>
      <c r="C1393" s="32" t="str" cm="1">
        <f t="array" aca="1" ref="C1393" ca="1">INDEX(Cidades!$B$2:$B$307, RANDBETWEEN(1,300))</f>
        <v xml:space="preserve">CORONEL MARTINS </v>
      </c>
      <c r="D1393" s="218">
        <f t="shared" ca="1" si="63"/>
        <v>416</v>
      </c>
      <c r="E1393" s="32" t="str">
        <f t="shared" ca="1" si="64"/>
        <v>Daniel</v>
      </c>
      <c r="F1393" s="32"/>
      <c r="G1393" s="32"/>
      <c r="H1393" s="32" t="str">
        <f t="shared" ca="1" si="65"/>
        <v>StrongBuild</v>
      </c>
      <c r="I1393" s="32"/>
      <c r="J1393" s="125">
        <v>1672</v>
      </c>
      <c r="K1393" s="32">
        <v>8</v>
      </c>
      <c r="L1393" s="180">
        <v>45505</v>
      </c>
    </row>
    <row r="1394" spans="2:12" x14ac:dyDescent="0.3">
      <c r="B1394" s="182" t="str">
        <f ca="1">IF(ISNA(VLOOKUP(C1394,Cidades!$B$2:$C$306,2,FALSE))= TRUE,"Outros",VLOOKUP(C1394,Cidades!$B$2:$C$306,2,FALSE))</f>
        <v>REGIÃO CHAPECO</v>
      </c>
      <c r="C1394" s="32" t="str" cm="1">
        <f t="array" aca="1" ref="C1394" ca="1">INDEX(Cidades!$B$2:$B$307, RANDBETWEEN(1,300))</f>
        <v xml:space="preserve">MODELO </v>
      </c>
      <c r="D1394" s="218">
        <f t="shared" ca="1" si="63"/>
        <v>282</v>
      </c>
      <c r="E1394" s="32" t="str">
        <f t="shared" ca="1" si="64"/>
        <v>Gustavo</v>
      </c>
      <c r="F1394" s="32"/>
      <c r="G1394" s="32"/>
      <c r="H1394" s="32" t="str">
        <f t="shared" ca="1" si="65"/>
        <v>NextLevel</v>
      </c>
      <c r="I1394" s="32"/>
      <c r="J1394" s="125">
        <v>1672</v>
      </c>
      <c r="K1394" s="32">
        <v>8</v>
      </c>
      <c r="L1394" s="180">
        <v>45505</v>
      </c>
    </row>
    <row r="1395" spans="2:12" x14ac:dyDescent="0.3">
      <c r="B1395" s="182" t="str">
        <f ca="1">IF(ISNA(VLOOKUP(C1395,Cidades!$B$2:$C$306,2,FALSE))= TRUE,"Outros",VLOOKUP(C1395,Cidades!$B$2:$C$306,2,FALSE))</f>
        <v>REGIÃO CHAPECO</v>
      </c>
      <c r="C1395" s="32" t="str" cm="1">
        <f t="array" aca="1" ref="C1395" ca="1">INDEX(Cidades!$B$2:$B$307, RANDBETWEEN(1,300))</f>
        <v xml:space="preserve">IRATI </v>
      </c>
      <c r="D1395" s="218">
        <f t="shared" ca="1" si="63"/>
        <v>221</v>
      </c>
      <c r="E1395" s="32" t="str">
        <f t="shared" ca="1" si="64"/>
        <v>Beatriz</v>
      </c>
      <c r="F1395" s="32"/>
      <c r="G1395" s="32"/>
      <c r="H1395" s="32" t="str">
        <f t="shared" ca="1" si="65"/>
        <v>CloudWorks</v>
      </c>
      <c r="I1395" s="32"/>
      <c r="J1395" s="125">
        <v>1672</v>
      </c>
      <c r="K1395" s="32">
        <v>8</v>
      </c>
      <c r="L1395" s="180">
        <v>45505</v>
      </c>
    </row>
    <row r="1396" spans="2:12" x14ac:dyDescent="0.3">
      <c r="B1396" s="182" t="str">
        <f ca="1">IF(ISNA(VLOOKUP(C1396,Cidades!$B$2:$C$306,2,FALSE))= TRUE,"Outros",VLOOKUP(C1396,Cidades!$B$2:$C$306,2,FALSE))</f>
        <v>REGIÃO JOACABA</v>
      </c>
      <c r="C1396" s="32" t="str" cm="1">
        <f t="array" aca="1" ref="C1396" ca="1">INDEX(Cidades!$B$2:$B$307, RANDBETWEEN(1,300))</f>
        <v xml:space="preserve">CAMPOS NOVOS </v>
      </c>
      <c r="D1396" s="218">
        <f t="shared" ca="1" si="63"/>
        <v>201</v>
      </c>
      <c r="E1396" s="32" t="str">
        <f t="shared" ca="1" si="64"/>
        <v>Ricardo</v>
      </c>
      <c r="F1396" s="32"/>
      <c r="G1396" s="32"/>
      <c r="H1396" s="32" t="str">
        <f t="shared" ca="1" si="65"/>
        <v>GlobalTrade</v>
      </c>
      <c r="I1396" s="32"/>
      <c r="J1396" s="125">
        <v>1661</v>
      </c>
      <c r="K1396" s="32">
        <v>9</v>
      </c>
      <c r="L1396" s="180">
        <v>45536</v>
      </c>
    </row>
    <row r="1397" spans="2:12" x14ac:dyDescent="0.3">
      <c r="B1397" s="182" t="str">
        <f ca="1">IF(ISNA(VLOOKUP(C1397,Cidades!$B$2:$C$306,2,FALSE))= TRUE,"Outros",VLOOKUP(C1397,Cidades!$B$2:$C$306,2,FALSE))</f>
        <v>REGIÃO BRUSQUE</v>
      </c>
      <c r="C1397" s="32" t="str" cm="1">
        <f t="array" aca="1" ref="C1397" ca="1">INDEX(Cidades!$B$2:$B$307, RANDBETWEEN(1,300))</f>
        <v xml:space="preserve">BRUSQUE </v>
      </c>
      <c r="D1397" s="218">
        <f t="shared" ca="1" si="63"/>
        <v>318</v>
      </c>
      <c r="E1397" s="32" t="str">
        <f t="shared" ca="1" si="64"/>
        <v>Lucas</v>
      </c>
      <c r="F1397" s="32"/>
      <c r="G1397" s="32"/>
      <c r="H1397" s="32" t="str">
        <f t="shared" ca="1" si="65"/>
        <v>NewAge</v>
      </c>
      <c r="I1397" s="32"/>
      <c r="J1397" s="125">
        <v>1661</v>
      </c>
      <c r="K1397" s="32">
        <v>9</v>
      </c>
      <c r="L1397" s="180">
        <v>45536</v>
      </c>
    </row>
    <row r="1398" spans="2:12" x14ac:dyDescent="0.3">
      <c r="B1398" s="182" t="str">
        <f ca="1">IF(ISNA(VLOOKUP(C1398,Cidades!$B$2:$C$306,2,FALSE))= TRUE,"Outros",VLOOKUP(C1398,Cidades!$B$2:$C$306,2,FALSE))</f>
        <v>REGIÃO BNU - GASPAR</v>
      </c>
      <c r="C1398" s="32" t="str" cm="1">
        <f t="array" aca="1" ref="C1398" ca="1">INDEX(Cidades!$B$2:$B$307, RANDBETWEEN(1,300))</f>
        <v xml:space="preserve">GASPAR </v>
      </c>
      <c r="D1398" s="218">
        <f t="shared" ca="1" si="63"/>
        <v>320</v>
      </c>
      <c r="E1398" s="32" t="str">
        <f t="shared" ca="1" si="64"/>
        <v>Isabela</v>
      </c>
      <c r="F1398" s="32"/>
      <c r="G1398" s="32"/>
      <c r="H1398" s="32" t="str">
        <f t="shared" ca="1" si="65"/>
        <v>NewAge</v>
      </c>
      <c r="I1398" s="32"/>
      <c r="J1398" s="125">
        <v>1661</v>
      </c>
      <c r="K1398" s="32">
        <v>9</v>
      </c>
      <c r="L1398" s="180">
        <v>45536</v>
      </c>
    </row>
    <row r="1399" spans="2:12" x14ac:dyDescent="0.3">
      <c r="B1399" s="182" t="str">
        <f ca="1">IF(ISNA(VLOOKUP(C1399,Cidades!$B$2:$C$306,2,FALSE))= TRUE,"Outros",VLOOKUP(C1399,Cidades!$B$2:$C$306,2,FALSE))</f>
        <v>REGIÃO VIDEIRA</v>
      </c>
      <c r="C1399" s="32" t="str" cm="1">
        <f t="array" aca="1" ref="C1399" ca="1">INDEX(Cidades!$B$2:$B$307, RANDBETWEEN(1,300))</f>
        <v xml:space="preserve">IBIAM </v>
      </c>
      <c r="D1399" s="218">
        <f t="shared" ca="1" si="63"/>
        <v>191</v>
      </c>
      <c r="E1399" s="32" t="str">
        <f t="shared" ca="1" si="64"/>
        <v>Beatriz</v>
      </c>
      <c r="F1399" s="32"/>
      <c r="G1399" s="32"/>
      <c r="H1399" s="32" t="str">
        <f t="shared" ca="1" si="65"/>
        <v>StrongBuild</v>
      </c>
      <c r="I1399" s="32"/>
      <c r="J1399" s="125">
        <v>1661</v>
      </c>
      <c r="K1399" s="32">
        <v>9</v>
      </c>
      <c r="L1399" s="180">
        <v>45536</v>
      </c>
    </row>
    <row r="1400" spans="2:12" x14ac:dyDescent="0.3">
      <c r="B1400" s="182" t="str">
        <f ca="1">IF(ISNA(VLOOKUP(C1400,Cidades!$B$2:$C$306,2,FALSE))= TRUE,"Outros",VLOOKUP(C1400,Cidades!$B$2:$C$306,2,FALSE))</f>
        <v>REGIÃO SESCON SUL - TUBARAO</v>
      </c>
      <c r="C1400" s="32" t="str" cm="1">
        <f t="array" aca="1" ref="C1400" ca="1">INDEX(Cidades!$B$2:$B$307, RANDBETWEEN(1,300))</f>
        <v xml:space="preserve">TUBARAO </v>
      </c>
      <c r="D1400" s="218">
        <f t="shared" ca="1" si="63"/>
        <v>405</v>
      </c>
      <c r="E1400" s="32" t="str">
        <f t="shared" ca="1" si="64"/>
        <v>João</v>
      </c>
      <c r="F1400" s="32"/>
      <c r="G1400" s="32"/>
      <c r="H1400" s="32" t="str">
        <f t="shared" ca="1" si="65"/>
        <v>NextLevel</v>
      </c>
      <c r="I1400" s="32"/>
      <c r="J1400" s="125">
        <v>1661</v>
      </c>
      <c r="K1400" s="32">
        <v>9</v>
      </c>
      <c r="L1400" s="180">
        <v>45536</v>
      </c>
    </row>
    <row r="1401" spans="2:12" x14ac:dyDescent="0.3">
      <c r="B1401" s="182" t="str">
        <f ca="1">IF(ISNA(VLOOKUP(C1401,Cidades!$B$2:$C$306,2,FALSE))= TRUE,"Outros",VLOOKUP(C1401,Cidades!$B$2:$C$306,2,FALSE))</f>
        <v>REGIÃO XANXERE</v>
      </c>
      <c r="C1401" s="32" t="str" cm="1">
        <f t="array" aca="1" ref="C1401" ca="1">INDEX(Cidades!$B$2:$B$307, RANDBETWEEN(1,300))</f>
        <v xml:space="preserve">VARGEAO </v>
      </c>
      <c r="D1401" s="218">
        <f t="shared" ca="1" si="63"/>
        <v>326</v>
      </c>
      <c r="E1401" s="32" t="str">
        <f t="shared" ca="1" si="64"/>
        <v>Pedro</v>
      </c>
      <c r="F1401" s="32"/>
      <c r="G1401" s="32"/>
      <c r="H1401" s="32" t="str">
        <f t="shared" ca="1" si="65"/>
        <v>ClearVision</v>
      </c>
      <c r="I1401" s="32"/>
      <c r="J1401" s="125">
        <v>1661</v>
      </c>
      <c r="K1401" s="32">
        <v>9</v>
      </c>
      <c r="L1401" s="180">
        <v>45536</v>
      </c>
    </row>
    <row r="1402" spans="2:12" x14ac:dyDescent="0.3">
      <c r="B1402" s="182" t="str">
        <f ca="1">IF(ISNA(VLOOKUP(C1402,Cidades!$B$2:$C$306,2,FALSE))= TRUE,"Outros",VLOOKUP(C1402,Cidades!$B$2:$C$306,2,FALSE))</f>
        <v>REGIÃO VIDEIRA</v>
      </c>
      <c r="C1402" s="32" t="str" cm="1">
        <f t="array" aca="1" ref="C1402" ca="1">INDEX(Cidades!$B$2:$B$307, RANDBETWEEN(1,300))</f>
        <v xml:space="preserve">SALTO VELOSO </v>
      </c>
      <c r="D1402" s="218">
        <f t="shared" ca="1" si="63"/>
        <v>438</v>
      </c>
      <c r="E1402" s="32" t="str">
        <f t="shared" ca="1" si="64"/>
        <v>Daniel</v>
      </c>
      <c r="F1402" s="32"/>
      <c r="G1402" s="32"/>
      <c r="H1402" s="32" t="str">
        <f t="shared" ca="1" si="65"/>
        <v>TechVision</v>
      </c>
      <c r="I1402" s="32"/>
      <c r="J1402" s="125">
        <v>1661</v>
      </c>
      <c r="K1402" s="32">
        <v>9</v>
      </c>
      <c r="L1402" s="180">
        <v>45536</v>
      </c>
    </row>
    <row r="1403" spans="2:12" x14ac:dyDescent="0.3">
      <c r="B1403" s="182" t="str">
        <f ca="1">IF(ISNA(VLOOKUP(C1403,Cidades!$B$2:$C$306,2,FALSE))= TRUE,"Outros",VLOOKUP(C1403,Cidades!$B$2:$C$306,2,FALSE))</f>
        <v>REGIÃO SESCON SUL - ERMO</v>
      </c>
      <c r="C1403" s="32" t="str" cm="1">
        <f t="array" aca="1" ref="C1403" ca="1">INDEX(Cidades!$B$2:$B$307, RANDBETWEEN(1,300))</f>
        <v xml:space="preserve">ERMO </v>
      </c>
      <c r="D1403" s="218">
        <f t="shared" ca="1" si="63"/>
        <v>212</v>
      </c>
      <c r="E1403" s="32" t="str">
        <f t="shared" ca="1" si="64"/>
        <v>Gabriela</v>
      </c>
      <c r="F1403" s="32"/>
      <c r="G1403" s="32"/>
      <c r="H1403" s="32" t="str">
        <f t="shared" ca="1" si="65"/>
        <v>InovaCorp</v>
      </c>
      <c r="I1403" s="32"/>
      <c r="J1403" s="125">
        <v>1661</v>
      </c>
      <c r="K1403" s="32">
        <v>9</v>
      </c>
      <c r="L1403" s="180">
        <v>45536</v>
      </c>
    </row>
    <row r="1404" spans="2:12" x14ac:dyDescent="0.3">
      <c r="B1404" s="182" t="str">
        <f ca="1">IF(ISNA(VLOOKUP(C1404,Cidades!$B$2:$C$306,2,FALSE))= TRUE,"Outros",VLOOKUP(C1404,Cidades!$B$2:$C$306,2,FALSE))</f>
        <v>REGIÃO SMO</v>
      </c>
      <c r="C1404" s="32" t="str" cm="1">
        <f t="array" aca="1" ref="C1404" ca="1">INDEX(Cidades!$B$2:$B$307, RANDBETWEEN(1,300))</f>
        <v xml:space="preserve">GUARUJA DO SUL </v>
      </c>
      <c r="D1404" s="218">
        <f t="shared" ca="1" si="63"/>
        <v>212</v>
      </c>
      <c r="E1404" s="32" t="str">
        <f t="shared" ca="1" si="64"/>
        <v>Patrícia</v>
      </c>
      <c r="F1404" s="32"/>
      <c r="G1404" s="32"/>
      <c r="H1404" s="32" t="str">
        <f t="shared" ca="1" si="65"/>
        <v>MegaSystems</v>
      </c>
      <c r="I1404" s="32"/>
      <c r="J1404" s="125">
        <v>1661</v>
      </c>
      <c r="K1404" s="32">
        <v>9</v>
      </c>
      <c r="L1404" s="180">
        <v>45536</v>
      </c>
    </row>
    <row r="1405" spans="2:12" x14ac:dyDescent="0.3">
      <c r="B1405" s="182" t="str">
        <f ca="1">IF(ISNA(VLOOKUP(C1405,Cidades!$B$2:$C$306,2,FALSE))= TRUE,"Outros",VLOOKUP(C1405,Cidades!$B$2:$C$306,2,FALSE))</f>
        <v>REGIÃO VIDEIRA</v>
      </c>
      <c r="C1405" s="32" t="str" cm="1">
        <f t="array" aca="1" ref="C1405" ca="1">INDEX(Cidades!$B$2:$B$307, RANDBETWEEN(1,300))</f>
        <v xml:space="preserve">TANGARA </v>
      </c>
      <c r="D1405" s="218">
        <f t="shared" ca="1" si="63"/>
        <v>245</v>
      </c>
      <c r="E1405" s="32" t="str">
        <f t="shared" ca="1" si="64"/>
        <v>Paulo</v>
      </c>
      <c r="F1405" s="32"/>
      <c r="G1405" s="32"/>
      <c r="H1405" s="32" t="str">
        <f t="shared" ca="1" si="65"/>
        <v>SkySolutions</v>
      </c>
      <c r="I1405" s="32"/>
      <c r="J1405" s="125">
        <v>1661</v>
      </c>
      <c r="K1405" s="32">
        <v>9</v>
      </c>
      <c r="L1405" s="180">
        <v>45536</v>
      </c>
    </row>
    <row r="1406" spans="2:12" x14ac:dyDescent="0.3">
      <c r="B1406" s="182" t="str">
        <f ca="1">IF(ISNA(VLOOKUP(C1406,Cidades!$B$2:$C$306,2,FALSE))= TRUE,"Outros",VLOOKUP(C1406,Cidades!$B$2:$C$306,2,FALSE))</f>
        <v>REGIÃO RIO DO SUL</v>
      </c>
      <c r="C1406" s="32" t="str" cm="1">
        <f t="array" aca="1" ref="C1406" ca="1">INDEX(Cidades!$B$2:$B$307, RANDBETWEEN(1,300))</f>
        <v xml:space="preserve">ATALANTA </v>
      </c>
      <c r="D1406" s="218">
        <f t="shared" ca="1" si="63"/>
        <v>344</v>
      </c>
      <c r="E1406" s="32" t="str">
        <f t="shared" ca="1" si="64"/>
        <v>André</v>
      </c>
      <c r="F1406" s="32"/>
      <c r="G1406" s="32"/>
      <c r="H1406" s="32" t="str">
        <f t="shared" ca="1" si="65"/>
        <v>ClearVision</v>
      </c>
      <c r="I1406" s="32"/>
      <c r="J1406" s="125">
        <v>1661</v>
      </c>
      <c r="K1406" s="32">
        <v>9</v>
      </c>
      <c r="L1406" s="180">
        <v>45536</v>
      </c>
    </row>
    <row r="1407" spans="2:12" x14ac:dyDescent="0.3">
      <c r="B1407" s="182" t="str">
        <f ca="1">IF(ISNA(VLOOKUP(C1407,Cidades!$B$2:$C$306,2,FALSE))= TRUE,"Outros",VLOOKUP(C1407,Cidades!$B$2:$C$306,2,FALSE))</f>
        <v>REGIÃO LAGES</v>
      </c>
      <c r="C1407" s="32" t="str" cm="1">
        <f t="array" aca="1" ref="C1407" ca="1">INDEX(Cidades!$B$2:$B$307, RANDBETWEEN(1,300))</f>
        <v xml:space="preserve">PONTE ALTA </v>
      </c>
      <c r="D1407" s="218">
        <f t="shared" ca="1" si="63"/>
        <v>267</v>
      </c>
      <c r="E1407" s="32" t="str">
        <f t="shared" ca="1" si="64"/>
        <v>Rafael</v>
      </c>
      <c r="F1407" s="32"/>
      <c r="G1407" s="32"/>
      <c r="H1407" s="32" t="str">
        <f t="shared" ca="1" si="65"/>
        <v>FutureNet</v>
      </c>
      <c r="I1407" s="32"/>
      <c r="J1407" s="125">
        <v>1661</v>
      </c>
      <c r="K1407" s="32">
        <v>9</v>
      </c>
      <c r="L1407" s="180">
        <v>45536</v>
      </c>
    </row>
    <row r="1408" spans="2:12" x14ac:dyDescent="0.3">
      <c r="B1408" s="182" t="str">
        <f ca="1">IF(ISNA(VLOOKUP(C1408,Cidades!$B$2:$C$306,2,FALSE))= TRUE,"Outros",VLOOKUP(C1408,Cidades!$B$2:$C$306,2,FALSE))</f>
        <v>REGIÃO RIO DO SUL</v>
      </c>
      <c r="C1408" s="32" t="str" cm="1">
        <f t="array" aca="1" ref="C1408" ca="1">INDEX(Cidades!$B$2:$B$307, RANDBETWEEN(1,300))</f>
        <v xml:space="preserve">IBIRAMA </v>
      </c>
      <c r="D1408" s="218">
        <f t="shared" ca="1" si="63"/>
        <v>174</v>
      </c>
      <c r="E1408" s="32" t="str">
        <f t="shared" ca="1" si="64"/>
        <v>André</v>
      </c>
      <c r="F1408" s="32"/>
      <c r="G1408" s="32"/>
      <c r="H1408" s="32" t="str">
        <f t="shared" ca="1" si="65"/>
        <v>SkySolutions</v>
      </c>
      <c r="I1408" s="32"/>
      <c r="J1408" s="125">
        <v>1661</v>
      </c>
      <c r="K1408" s="32">
        <v>9</v>
      </c>
      <c r="L1408" s="180">
        <v>45536</v>
      </c>
    </row>
    <row r="1409" spans="2:12" x14ac:dyDescent="0.3">
      <c r="B1409" s="182" t="str">
        <f ca="1">IF(ISNA(VLOOKUP(C1409,Cidades!$B$2:$C$306,2,FALSE))= TRUE,"Outros",VLOOKUP(C1409,Cidades!$B$2:$C$306,2,FALSE))</f>
        <v>REGIÃO JOACABA</v>
      </c>
      <c r="C1409" s="32" t="str" cm="1">
        <f t="array" aca="1" ref="C1409" ca="1">INDEX(Cidades!$B$2:$B$307, RANDBETWEEN(1,300))</f>
        <v xml:space="preserve">LACERDOPOLIS </v>
      </c>
      <c r="D1409" s="218">
        <f t="shared" ca="1" si="63"/>
        <v>241</v>
      </c>
      <c r="E1409" s="32" t="str">
        <f t="shared" ca="1" si="64"/>
        <v>Thiago</v>
      </c>
      <c r="F1409" s="32"/>
      <c r="G1409" s="32"/>
      <c r="H1409" s="32" t="str">
        <f t="shared" ca="1" si="65"/>
        <v>SmartLink</v>
      </c>
      <c r="I1409" s="32"/>
      <c r="J1409" s="125">
        <v>1661</v>
      </c>
      <c r="K1409" s="32">
        <v>9</v>
      </c>
      <c r="L1409" s="180">
        <v>45536</v>
      </c>
    </row>
    <row r="1410" spans="2:12" x14ac:dyDescent="0.3">
      <c r="B1410" s="182" t="str">
        <f ca="1">IF(ISNA(VLOOKUP(C1410,Cidades!$B$2:$C$306,2,FALSE))= TRUE,"Outros",VLOOKUP(C1410,Cidades!$B$2:$C$306,2,FALSE))</f>
        <v>REGIÃO SESCON SUL - TREVISO</v>
      </c>
      <c r="C1410" s="32" t="str" cm="1">
        <f t="array" aca="1" ref="C1410" ca="1">INDEX(Cidades!$B$2:$B$307, RANDBETWEEN(1,300))</f>
        <v xml:space="preserve">TREVISO </v>
      </c>
      <c r="D1410" s="218">
        <f t="shared" ca="1" si="63"/>
        <v>269</v>
      </c>
      <c r="E1410" s="32" t="str">
        <f t="shared" ca="1" si="64"/>
        <v>Patrícia</v>
      </c>
      <c r="F1410" s="32"/>
      <c r="G1410" s="32"/>
      <c r="H1410" s="32" t="str">
        <f t="shared" ca="1" si="65"/>
        <v>PrimeSoft</v>
      </c>
      <c r="I1410" s="32"/>
      <c r="J1410" s="125">
        <v>1661</v>
      </c>
      <c r="K1410" s="32">
        <v>9</v>
      </c>
      <c r="L1410" s="180">
        <v>45536</v>
      </c>
    </row>
    <row r="1411" spans="2:12" x14ac:dyDescent="0.3">
      <c r="B1411" s="182" t="str">
        <f ca="1">IF(ISNA(VLOOKUP(C1411,Cidades!$B$2:$C$306,2,FALSE))= TRUE,"Outros",VLOOKUP(C1411,Cidades!$B$2:$C$306,2,FALSE))</f>
        <v>REGIÃO CHAPECO</v>
      </c>
      <c r="C1411" s="32" t="str" cm="1">
        <f t="array" aca="1" ref="C1411" ca="1">INDEX(Cidades!$B$2:$B$307, RANDBETWEEN(1,300))</f>
        <v xml:space="preserve">QUILOMBO </v>
      </c>
      <c r="D1411" s="218">
        <f t="shared" ca="1" si="63"/>
        <v>173</v>
      </c>
      <c r="E1411" s="32" t="str">
        <f t="shared" ca="1" si="64"/>
        <v>Marcos</v>
      </c>
      <c r="F1411" s="32"/>
      <c r="G1411" s="32"/>
      <c r="H1411" s="32" t="str">
        <f t="shared" ca="1" si="65"/>
        <v>GreenPower</v>
      </c>
      <c r="I1411" s="32"/>
      <c r="J1411" s="125">
        <v>1661</v>
      </c>
      <c r="K1411" s="32">
        <v>9</v>
      </c>
      <c r="L1411" s="180">
        <v>45536</v>
      </c>
    </row>
    <row r="1412" spans="2:12" x14ac:dyDescent="0.3">
      <c r="B1412" s="182" t="str">
        <f ca="1">IF(ISNA(VLOOKUP(C1412,Cidades!$B$2:$C$306,2,FALSE))= TRUE,"Outros",VLOOKUP(C1412,Cidades!$B$2:$C$306,2,FALSE))</f>
        <v>REGIÃO JOACABA</v>
      </c>
      <c r="C1412" s="32" t="str" cm="1">
        <f t="array" aca="1" ref="C1412" ca="1">INDEX(Cidades!$B$2:$B$307, RANDBETWEEN(1,300))</f>
        <v xml:space="preserve">VARGEM BONITA </v>
      </c>
      <c r="D1412" s="218">
        <f t="shared" ref="D1412:D1475" ca="1" si="66">RANDBETWEEN(149.9,459.9)</f>
        <v>296</v>
      </c>
      <c r="E1412" s="32" t="str">
        <f t="shared" ref="E1412:E1475" ca="1" si="67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Isabela</v>
      </c>
      <c r="F1412" s="32"/>
      <c r="G1412" s="32"/>
      <c r="H1412" s="32" t="str">
        <f t="shared" ref="H1412:H1475" ca="1" si="68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UrbanGroup</v>
      </c>
      <c r="I1412" s="32"/>
      <c r="J1412" s="125">
        <v>1661</v>
      </c>
      <c r="K1412" s="32">
        <v>9</v>
      </c>
      <c r="L1412" s="180">
        <v>45536</v>
      </c>
    </row>
    <row r="1413" spans="2:12" x14ac:dyDescent="0.3">
      <c r="B1413" s="182" t="str">
        <f ca="1">IF(ISNA(VLOOKUP(C1413,Cidades!$B$2:$C$306,2,FALSE))= TRUE,"Outros",VLOOKUP(C1413,Cidades!$B$2:$C$306,2,FALSE))</f>
        <v>REGIÃO CACADOR</v>
      </c>
      <c r="C1413" s="32" t="str" cm="1">
        <f t="array" aca="1" ref="C1413" ca="1">INDEX(Cidades!$B$2:$B$307, RANDBETWEEN(1,300))</f>
        <v xml:space="preserve">MATOS COSTA </v>
      </c>
      <c r="D1413" s="218">
        <f t="shared" ca="1" si="66"/>
        <v>275</v>
      </c>
      <c r="E1413" s="32" t="str">
        <f t="shared" ca="1" si="67"/>
        <v>Marcos</v>
      </c>
      <c r="F1413" s="32"/>
      <c r="G1413" s="32"/>
      <c r="H1413" s="32" t="str">
        <f t="shared" ca="1" si="68"/>
        <v>NovaTec</v>
      </c>
      <c r="I1413" s="32"/>
      <c r="J1413" s="125">
        <v>1661</v>
      </c>
      <c r="K1413" s="32">
        <v>9</v>
      </c>
      <c r="L1413" s="180">
        <v>45536</v>
      </c>
    </row>
    <row r="1414" spans="2:12" x14ac:dyDescent="0.3">
      <c r="B1414" s="182" t="str">
        <f ca="1">IF(ISNA(VLOOKUP(C1414,Cidades!$B$2:$C$306,2,FALSE))= TRUE,"Outros",VLOOKUP(C1414,Cidades!$B$2:$C$306,2,FALSE))</f>
        <v>REGIÃO CHAPECO</v>
      </c>
      <c r="C1414" s="32" t="str" cm="1">
        <f t="array" aca="1" ref="C1414" ca="1">INDEX(Cidades!$B$2:$B$307, RANDBETWEEN(1,300))</f>
        <v xml:space="preserve">NOVA ITABERABA </v>
      </c>
      <c r="D1414" s="218">
        <f t="shared" ca="1" si="66"/>
        <v>166</v>
      </c>
      <c r="E1414" s="32" t="str">
        <f t="shared" ca="1" si="67"/>
        <v>Fernanda</v>
      </c>
      <c r="F1414" s="32"/>
      <c r="G1414" s="32"/>
      <c r="H1414" s="32" t="str">
        <f t="shared" ca="1" si="68"/>
        <v>TopLine</v>
      </c>
      <c r="I1414" s="32"/>
      <c r="J1414" s="125">
        <v>1661</v>
      </c>
      <c r="K1414" s="32">
        <v>9</v>
      </c>
      <c r="L1414" s="180">
        <v>45536</v>
      </c>
    </row>
    <row r="1415" spans="2:12" x14ac:dyDescent="0.3">
      <c r="B1415" s="182" t="str">
        <f ca="1">IF(ISNA(VLOOKUP(C1415,Cidades!$B$2:$C$306,2,FALSE))= TRUE,"Outros",VLOOKUP(C1415,Cidades!$B$2:$C$306,2,FALSE))</f>
        <v>REGIÃO XANXERE</v>
      </c>
      <c r="C1415" s="32" t="str" cm="1">
        <f t="array" aca="1" ref="C1415" ca="1">INDEX(Cidades!$B$2:$B$307, RANDBETWEEN(1,300))</f>
        <v xml:space="preserve">XANXERE </v>
      </c>
      <c r="D1415" s="218">
        <f t="shared" ca="1" si="66"/>
        <v>318</v>
      </c>
      <c r="E1415" s="32" t="str">
        <f t="shared" ca="1" si="67"/>
        <v>Rafael</v>
      </c>
      <c r="F1415" s="32"/>
      <c r="G1415" s="32"/>
      <c r="H1415" s="32" t="str">
        <f t="shared" ca="1" si="68"/>
        <v>InfoPlus</v>
      </c>
      <c r="I1415" s="32"/>
      <c r="J1415" s="125">
        <v>1661</v>
      </c>
      <c r="K1415" s="32">
        <v>9</v>
      </c>
      <c r="L1415" s="180">
        <v>45536</v>
      </c>
    </row>
    <row r="1416" spans="2:12" x14ac:dyDescent="0.3">
      <c r="B1416" s="182" t="str">
        <f ca="1">IF(ISNA(VLOOKUP(C1416,Cidades!$B$2:$C$306,2,FALSE))= TRUE,"Outros",VLOOKUP(C1416,Cidades!$B$2:$C$306,2,FALSE))</f>
        <v>REGIÃO RIO DO SUL</v>
      </c>
      <c r="C1416" s="32" t="str" cm="1">
        <f t="array" aca="1" ref="C1416" ca="1">INDEX(Cidades!$B$2:$B$307, RANDBETWEEN(1,300))</f>
        <v xml:space="preserve">DONA EMMA </v>
      </c>
      <c r="D1416" s="218">
        <f t="shared" ca="1" si="66"/>
        <v>251</v>
      </c>
      <c r="E1416" s="32" t="str">
        <f t="shared" ca="1" si="67"/>
        <v>Leonardo</v>
      </c>
      <c r="F1416" s="32"/>
      <c r="G1416" s="32"/>
      <c r="H1416" s="32" t="str">
        <f t="shared" ca="1" si="68"/>
        <v>StrongBuild</v>
      </c>
      <c r="I1416" s="32"/>
      <c r="J1416" s="125">
        <v>1676</v>
      </c>
      <c r="K1416" s="32">
        <v>9</v>
      </c>
      <c r="L1416" s="180">
        <v>45536</v>
      </c>
    </row>
    <row r="1417" spans="2:12" x14ac:dyDescent="0.3">
      <c r="B1417" s="182" t="str">
        <f ca="1">IF(ISNA(VLOOKUP(C1417,Cidades!$B$2:$C$306,2,FALSE))= TRUE,"Outros",VLOOKUP(C1417,Cidades!$B$2:$C$306,2,FALSE))</f>
        <v>REGIÃO SMO</v>
      </c>
      <c r="C1417" s="32" t="str" cm="1">
        <f t="array" aca="1" ref="C1417" ca="1">INDEX(Cidades!$B$2:$B$307, RANDBETWEEN(1,300))</f>
        <v xml:space="preserve">SAO JOSE DO CEDRO </v>
      </c>
      <c r="D1417" s="218">
        <f t="shared" ca="1" si="66"/>
        <v>305</v>
      </c>
      <c r="E1417" s="32" t="str">
        <f t="shared" ca="1" si="67"/>
        <v>Thiago</v>
      </c>
      <c r="F1417" s="32"/>
      <c r="G1417" s="32"/>
      <c r="H1417" s="32" t="str">
        <f t="shared" ca="1" si="68"/>
        <v>LifeCorp</v>
      </c>
      <c r="I1417" s="32"/>
      <c r="J1417" s="125">
        <v>1676</v>
      </c>
      <c r="K1417" s="32">
        <v>9</v>
      </c>
      <c r="L1417" s="180">
        <v>45536</v>
      </c>
    </row>
    <row r="1418" spans="2:12" x14ac:dyDescent="0.3">
      <c r="B1418" s="182" t="str">
        <f ca="1">IF(ISNA(VLOOKUP(C1418,Cidades!$B$2:$C$306,2,FALSE))= TRUE,"Outros",VLOOKUP(C1418,Cidades!$B$2:$C$306,2,FALSE))</f>
        <v>REGIÃO CONCORDIA</v>
      </c>
      <c r="C1418" s="32" t="str" cm="1">
        <f t="array" aca="1" ref="C1418" ca="1">INDEX(Cidades!$B$2:$B$307, RANDBETWEEN(1,300))</f>
        <v xml:space="preserve">LINDOIA DO SUL </v>
      </c>
      <c r="D1418" s="218">
        <f t="shared" ca="1" si="66"/>
        <v>419</v>
      </c>
      <c r="E1418" s="32" t="str">
        <f t="shared" ca="1" si="67"/>
        <v>Daniel</v>
      </c>
      <c r="F1418" s="32"/>
      <c r="G1418" s="32"/>
      <c r="H1418" s="32" t="str">
        <f t="shared" ca="1" si="68"/>
        <v>WorldConnect</v>
      </c>
      <c r="I1418" s="32"/>
      <c r="J1418" s="125">
        <v>1676</v>
      </c>
      <c r="K1418" s="32">
        <v>9</v>
      </c>
      <c r="L1418" s="180">
        <v>45536</v>
      </c>
    </row>
    <row r="1419" spans="2:12" x14ac:dyDescent="0.3">
      <c r="B1419" s="182" t="str">
        <f ca="1">IF(ISNA(VLOOKUP(C1419,Cidades!$B$2:$C$306,2,FALSE))= TRUE,"Outros",VLOOKUP(C1419,Cidades!$B$2:$C$306,2,FALSE))</f>
        <v>REGIÃO BNU - APIUNA</v>
      </c>
      <c r="C1419" s="32" t="str" cm="1">
        <f t="array" aca="1" ref="C1419" ca="1">INDEX(Cidades!$B$2:$B$307, RANDBETWEEN(1,300))</f>
        <v xml:space="preserve">APIUNA </v>
      </c>
      <c r="D1419" s="218">
        <f t="shared" ca="1" si="66"/>
        <v>371</v>
      </c>
      <c r="E1419" s="32" t="str">
        <f t="shared" ca="1" si="67"/>
        <v>Larissa</v>
      </c>
      <c r="F1419" s="32"/>
      <c r="G1419" s="32"/>
      <c r="H1419" s="32" t="str">
        <f t="shared" ca="1" si="68"/>
        <v>GlobalTrade</v>
      </c>
      <c r="I1419" s="32"/>
      <c r="J1419" s="125">
        <v>1676</v>
      </c>
      <c r="K1419" s="32">
        <v>9</v>
      </c>
      <c r="L1419" s="180">
        <v>45536</v>
      </c>
    </row>
    <row r="1420" spans="2:12" x14ac:dyDescent="0.3">
      <c r="B1420" s="182" t="str">
        <f ca="1">IF(ISNA(VLOOKUP(C1420,Cidades!$B$2:$C$306,2,FALSE))= TRUE,"Outros",VLOOKUP(C1420,Cidades!$B$2:$C$306,2,FALSE))</f>
        <v>REGIÃO SESCON SUL - ARARANGUA</v>
      </c>
      <c r="C1420" s="32" t="str" cm="1">
        <f t="array" aca="1" ref="C1420" ca="1">INDEX(Cidades!$B$2:$B$307, RANDBETWEEN(1,300))</f>
        <v xml:space="preserve">ARARANGUA </v>
      </c>
      <c r="D1420" s="218">
        <f t="shared" ca="1" si="66"/>
        <v>182</v>
      </c>
      <c r="E1420" s="32" t="str">
        <f t="shared" ca="1" si="67"/>
        <v>Vanessa</v>
      </c>
      <c r="F1420" s="32"/>
      <c r="G1420" s="32"/>
      <c r="H1420" s="32" t="str">
        <f t="shared" ca="1" si="68"/>
        <v>SmartLink</v>
      </c>
      <c r="I1420" s="32"/>
      <c r="J1420" s="125">
        <v>1676</v>
      </c>
      <c r="K1420" s="32">
        <v>9</v>
      </c>
      <c r="L1420" s="180">
        <v>45536</v>
      </c>
    </row>
    <row r="1421" spans="2:12" x14ac:dyDescent="0.3">
      <c r="B1421" s="182" t="str">
        <f ca="1">IF(ISNA(VLOOKUP(C1421,Cidades!$B$2:$C$306,2,FALSE))= TRUE,"Outros",VLOOKUP(C1421,Cidades!$B$2:$C$306,2,FALSE))</f>
        <v>REGIÃO LAGES</v>
      </c>
      <c r="C1421" s="32" t="str" cm="1">
        <f t="array" aca="1" ref="C1421" ca="1">INDEX(Cidades!$B$2:$B$307, RANDBETWEEN(1,300))</f>
        <v xml:space="preserve">CAPAO ALTO </v>
      </c>
      <c r="D1421" s="218">
        <f t="shared" ca="1" si="66"/>
        <v>296</v>
      </c>
      <c r="E1421" s="32" t="str">
        <f t="shared" ca="1" si="67"/>
        <v>Sofia</v>
      </c>
      <c r="F1421" s="32"/>
      <c r="G1421" s="32"/>
      <c r="H1421" s="32" t="str">
        <f t="shared" ca="1" si="68"/>
        <v>DataLink</v>
      </c>
      <c r="I1421" s="32"/>
      <c r="J1421" s="125">
        <v>1676</v>
      </c>
      <c r="K1421" s="32">
        <v>9</v>
      </c>
      <c r="L1421" s="180">
        <v>45536</v>
      </c>
    </row>
    <row r="1422" spans="2:12" x14ac:dyDescent="0.3">
      <c r="B1422" s="182" t="str">
        <f ca="1">IF(ISNA(VLOOKUP(C1422,Cidades!$B$2:$C$306,2,FALSE))= TRUE,"Outros",VLOOKUP(C1422,Cidades!$B$2:$C$306,2,FALSE))</f>
        <v>REGIÃO JOINVILLE</v>
      </c>
      <c r="C1422" s="32" t="str" cm="1">
        <f t="array" aca="1" ref="C1422" ca="1">INDEX(Cidades!$B$2:$B$307, RANDBETWEEN(1,300))</f>
        <v xml:space="preserve">ITAPOA </v>
      </c>
      <c r="D1422" s="218">
        <f t="shared" ca="1" si="66"/>
        <v>348</v>
      </c>
      <c r="E1422" s="32" t="str">
        <f t="shared" ca="1" si="67"/>
        <v>Carolina</v>
      </c>
      <c r="F1422" s="32"/>
      <c r="G1422" s="32"/>
      <c r="H1422" s="32" t="str">
        <f t="shared" ca="1" si="68"/>
        <v>InfoPlus</v>
      </c>
      <c r="I1422" s="32"/>
      <c r="J1422" s="125">
        <v>1676</v>
      </c>
      <c r="K1422" s="32">
        <v>9</v>
      </c>
      <c r="L1422" s="180">
        <v>45536</v>
      </c>
    </row>
    <row r="1423" spans="2:12" x14ac:dyDescent="0.3">
      <c r="B1423" s="182" t="str">
        <f ca="1">IF(ISNA(VLOOKUP(C1423,Cidades!$B$2:$C$306,2,FALSE))= TRUE,"Outros",VLOOKUP(C1423,Cidades!$B$2:$C$306,2,FALSE))</f>
        <v>REGIÃO CHAPECO</v>
      </c>
      <c r="C1423" s="32" t="str" cm="1">
        <f t="array" aca="1" ref="C1423" ca="1">INDEX(Cidades!$B$2:$B$307, RANDBETWEEN(1,300))</f>
        <v xml:space="preserve">IRATI </v>
      </c>
      <c r="D1423" s="218">
        <f t="shared" ca="1" si="66"/>
        <v>344</v>
      </c>
      <c r="E1423" s="32" t="str">
        <f t="shared" ca="1" si="67"/>
        <v>Fernanda</v>
      </c>
      <c r="F1423" s="32"/>
      <c r="G1423" s="32"/>
      <c r="H1423" s="32" t="str">
        <f t="shared" ca="1" si="68"/>
        <v>LifeCorp</v>
      </c>
      <c r="I1423" s="32"/>
      <c r="J1423" s="125">
        <v>1676</v>
      </c>
      <c r="K1423" s="32">
        <v>9</v>
      </c>
      <c r="L1423" s="180">
        <v>45536</v>
      </c>
    </row>
    <row r="1424" spans="2:12" x14ac:dyDescent="0.3">
      <c r="B1424" s="182" t="str">
        <f ca="1">IF(ISNA(VLOOKUP(C1424,Cidades!$B$2:$C$306,2,FALSE))= TRUE,"Outros",VLOOKUP(C1424,Cidades!$B$2:$C$306,2,FALSE))</f>
        <v>REGIÃO GF - FLORIANÓPOLIS</v>
      </c>
      <c r="C1424" s="32" t="str" cm="1">
        <f t="array" aca="1" ref="C1424" ca="1">INDEX(Cidades!$B$2:$B$307, RANDBETWEEN(1,300))</f>
        <v xml:space="preserve">FLORIANOPOLIS </v>
      </c>
      <c r="D1424" s="218">
        <f t="shared" ca="1" si="66"/>
        <v>403</v>
      </c>
      <c r="E1424" s="32" t="str">
        <f t="shared" ca="1" si="67"/>
        <v>João</v>
      </c>
      <c r="F1424" s="32"/>
      <c r="G1424" s="32"/>
      <c r="H1424" s="32" t="str">
        <f t="shared" ca="1" si="68"/>
        <v>FastMove</v>
      </c>
      <c r="I1424" s="32"/>
      <c r="J1424" s="125">
        <v>1676</v>
      </c>
      <c r="K1424" s="32">
        <v>9</v>
      </c>
      <c r="L1424" s="180">
        <v>45536</v>
      </c>
    </row>
    <row r="1425" spans="2:12" x14ac:dyDescent="0.3">
      <c r="B1425" s="182" t="str">
        <f ca="1">IF(ISNA(VLOOKUP(C1425,Cidades!$B$2:$C$306,2,FALSE))= TRUE,"Outros",VLOOKUP(C1425,Cidades!$B$2:$C$306,2,FALSE))</f>
        <v>REGIÃO SMO</v>
      </c>
      <c r="C1425" s="32" t="str" cm="1">
        <f t="array" aca="1" ref="C1425" ca="1">INDEX(Cidades!$B$2:$B$307, RANDBETWEEN(1,300))</f>
        <v xml:space="preserve">TIGRINHOS </v>
      </c>
      <c r="D1425" s="218">
        <f t="shared" ca="1" si="66"/>
        <v>309</v>
      </c>
      <c r="E1425" s="32" t="str">
        <f t="shared" ca="1" si="67"/>
        <v>Beatriz</v>
      </c>
      <c r="F1425" s="32"/>
      <c r="G1425" s="32"/>
      <c r="H1425" s="32" t="str">
        <f t="shared" ca="1" si="68"/>
        <v>StrongBuild</v>
      </c>
      <c r="I1425" s="32"/>
      <c r="J1425" s="125">
        <v>1676</v>
      </c>
      <c r="K1425" s="32">
        <v>9</v>
      </c>
      <c r="L1425" s="180">
        <v>45536</v>
      </c>
    </row>
    <row r="1426" spans="2:12" x14ac:dyDescent="0.3">
      <c r="B1426" s="182" t="str">
        <f ca="1">IF(ISNA(VLOOKUP(C1426,Cidades!$B$2:$C$306,2,FALSE))= TRUE,"Outros",VLOOKUP(C1426,Cidades!$B$2:$C$306,2,FALSE))</f>
        <v>REGIÃO SMO</v>
      </c>
      <c r="C1426" s="32" t="str" cm="1">
        <f t="array" aca="1" ref="C1426" ca="1">INDEX(Cidades!$B$2:$B$307, RANDBETWEEN(1,300))</f>
        <v xml:space="preserve">PRINCESA </v>
      </c>
      <c r="D1426" s="218">
        <f t="shared" ca="1" si="66"/>
        <v>346</v>
      </c>
      <c r="E1426" s="32" t="str">
        <f t="shared" ca="1" si="67"/>
        <v>Patrícia</v>
      </c>
      <c r="F1426" s="32"/>
      <c r="G1426" s="32"/>
      <c r="H1426" s="32" t="str">
        <f t="shared" ca="1" si="68"/>
        <v>FlexiTech</v>
      </c>
      <c r="I1426" s="32"/>
      <c r="J1426" s="125">
        <v>1676</v>
      </c>
      <c r="K1426" s="32">
        <v>9</v>
      </c>
      <c r="L1426" s="180">
        <v>45536</v>
      </c>
    </row>
    <row r="1427" spans="2:12" x14ac:dyDescent="0.3">
      <c r="B1427" s="182" t="str">
        <f ca="1">IF(ISNA(VLOOKUP(C1427,Cidades!$B$2:$C$306,2,FALSE))= TRUE,"Outros",VLOOKUP(C1427,Cidades!$B$2:$C$306,2,FALSE))</f>
        <v>REGIÃO CHAPECO</v>
      </c>
      <c r="C1427" s="32" t="str" cm="1">
        <f t="array" aca="1" ref="C1427" ca="1">INDEX(Cidades!$B$2:$B$307, RANDBETWEEN(1,300))</f>
        <v xml:space="preserve">SERRA ALTA </v>
      </c>
      <c r="D1427" s="218">
        <f t="shared" ca="1" si="66"/>
        <v>404</v>
      </c>
      <c r="E1427" s="32" t="str">
        <f t="shared" ca="1" si="67"/>
        <v>Mateus</v>
      </c>
      <c r="F1427" s="32"/>
      <c r="G1427" s="32"/>
      <c r="H1427" s="32" t="str">
        <f t="shared" ca="1" si="68"/>
        <v>TechVision</v>
      </c>
      <c r="I1427" s="32"/>
      <c r="J1427" s="125">
        <v>1676</v>
      </c>
      <c r="K1427" s="32">
        <v>9</v>
      </c>
      <c r="L1427" s="180">
        <v>45536</v>
      </c>
    </row>
    <row r="1428" spans="2:12" x14ac:dyDescent="0.3">
      <c r="B1428" s="182" t="str">
        <f ca="1">IF(ISNA(VLOOKUP(C1428,Cidades!$B$2:$C$306,2,FALSE))= TRUE,"Outros",VLOOKUP(C1428,Cidades!$B$2:$C$306,2,FALSE))</f>
        <v>REGIÃO SMO</v>
      </c>
      <c r="C1428" s="32" t="str" cm="1">
        <f t="array" aca="1" ref="C1428" ca="1">INDEX(Cidades!$B$2:$B$307, RANDBETWEEN(1,300))</f>
        <v xml:space="preserve">TIGRINHOS </v>
      </c>
      <c r="D1428" s="218">
        <f t="shared" ca="1" si="66"/>
        <v>361</v>
      </c>
      <c r="E1428" s="32" t="str">
        <f t="shared" ca="1" si="67"/>
        <v>Felipe</v>
      </c>
      <c r="F1428" s="32"/>
      <c r="G1428" s="32"/>
      <c r="H1428" s="32" t="str">
        <f t="shared" ca="1" si="68"/>
        <v>SkySolutions</v>
      </c>
      <c r="I1428" s="32"/>
      <c r="J1428" s="125">
        <v>1676</v>
      </c>
      <c r="K1428" s="32">
        <v>9</v>
      </c>
      <c r="L1428" s="180">
        <v>45536</v>
      </c>
    </row>
    <row r="1429" spans="2:12" x14ac:dyDescent="0.3">
      <c r="B1429" s="182" t="str">
        <f ca="1">IF(ISNA(VLOOKUP(C1429,Cidades!$B$2:$C$306,2,FALSE))= TRUE,"Outros",VLOOKUP(C1429,Cidades!$B$2:$C$306,2,FALSE))</f>
        <v>REGIÃO XANXERE</v>
      </c>
      <c r="C1429" s="32" t="str" cm="1">
        <f t="array" aca="1" ref="C1429" ca="1">INDEX(Cidades!$B$2:$B$307, RANDBETWEEN(1,300))</f>
        <v xml:space="preserve">SANTIADO DO SUL </v>
      </c>
      <c r="D1429" s="218">
        <f t="shared" ca="1" si="66"/>
        <v>175</v>
      </c>
      <c r="E1429" s="32" t="str">
        <f t="shared" ca="1" si="67"/>
        <v>Gustavo</v>
      </c>
      <c r="F1429" s="32"/>
      <c r="G1429" s="32"/>
      <c r="H1429" s="32" t="str">
        <f t="shared" ca="1" si="68"/>
        <v>StrongBuild</v>
      </c>
      <c r="I1429" s="32"/>
      <c r="J1429" s="125">
        <v>1676</v>
      </c>
      <c r="K1429" s="32">
        <v>9</v>
      </c>
      <c r="L1429" s="180">
        <v>45536</v>
      </c>
    </row>
    <row r="1430" spans="2:12" x14ac:dyDescent="0.3">
      <c r="B1430" s="182" t="str">
        <f ca="1">IF(ISNA(VLOOKUP(C1430,Cidades!$B$2:$C$306,2,FALSE))= TRUE,"Outros",VLOOKUP(C1430,Cidades!$B$2:$C$306,2,FALSE))</f>
        <v>REGIÃO JOINVILLE</v>
      </c>
      <c r="C1430" s="32" t="str" cm="1">
        <f t="array" aca="1" ref="C1430" ca="1">INDEX(Cidades!$B$2:$B$307, RANDBETWEEN(1,300))</f>
        <v xml:space="preserve">JOINVILLE </v>
      </c>
      <c r="D1430" s="218">
        <f t="shared" ca="1" si="66"/>
        <v>175</v>
      </c>
      <c r="E1430" s="32" t="str">
        <f t="shared" ca="1" si="67"/>
        <v>Sofia</v>
      </c>
      <c r="F1430" s="32"/>
      <c r="G1430" s="32"/>
      <c r="H1430" s="32" t="str">
        <f t="shared" ca="1" si="68"/>
        <v>StrongBuild</v>
      </c>
      <c r="I1430" s="32"/>
      <c r="J1430" s="125">
        <v>1676</v>
      </c>
      <c r="K1430" s="32">
        <v>9</v>
      </c>
      <c r="L1430" s="180">
        <v>45536</v>
      </c>
    </row>
    <row r="1431" spans="2:12" x14ac:dyDescent="0.3">
      <c r="B1431" s="182" t="str">
        <f ca="1">IF(ISNA(VLOOKUP(C1431,Cidades!$B$2:$C$306,2,FALSE))= TRUE,"Outros",VLOOKUP(C1431,Cidades!$B$2:$C$306,2,FALSE))</f>
        <v>REGIÃO VIDEIRA</v>
      </c>
      <c r="C1431" s="32" t="str" cm="1">
        <f t="array" aca="1" ref="C1431" ca="1">INDEX(Cidades!$B$2:$B$307, RANDBETWEEN(1,300))</f>
        <v xml:space="preserve">IBIAM </v>
      </c>
      <c r="D1431" s="218">
        <f t="shared" ca="1" si="66"/>
        <v>298</v>
      </c>
      <c r="E1431" s="32" t="str">
        <f t="shared" ca="1" si="67"/>
        <v>Eduardo</v>
      </c>
      <c r="F1431" s="32"/>
      <c r="G1431" s="32"/>
      <c r="H1431" s="32" t="str">
        <f t="shared" ca="1" si="68"/>
        <v>WorldConnect</v>
      </c>
      <c r="I1431" s="32"/>
      <c r="J1431" s="125">
        <v>1676</v>
      </c>
      <c r="K1431" s="32">
        <v>9</v>
      </c>
      <c r="L1431" s="180">
        <v>45536</v>
      </c>
    </row>
    <row r="1432" spans="2:12" x14ac:dyDescent="0.3">
      <c r="B1432" s="182" t="str">
        <f ca="1">IF(ISNA(VLOOKUP(C1432,Cidades!$B$2:$C$306,2,FALSE))= TRUE,"Outros",VLOOKUP(C1432,Cidades!$B$2:$C$306,2,FALSE))</f>
        <v>REGIÃO SESCON SUL - BALNEARIO ARROIO SILVA</v>
      </c>
      <c r="C1432" s="32" t="str" cm="1">
        <f t="array" aca="1" ref="C1432" ca="1">INDEX(Cidades!$B$2:$B$307, RANDBETWEEN(1,300))</f>
        <v xml:space="preserve">BALNEARIO ARROIO SILVA </v>
      </c>
      <c r="D1432" s="218">
        <f t="shared" ca="1" si="66"/>
        <v>322</v>
      </c>
      <c r="E1432" s="32" t="str">
        <f t="shared" ca="1" si="67"/>
        <v>Rodrigo</v>
      </c>
      <c r="F1432" s="32"/>
      <c r="G1432" s="32"/>
      <c r="H1432" s="32" t="str">
        <f t="shared" ca="1" si="68"/>
        <v>WorldConnect</v>
      </c>
      <c r="I1432" s="32"/>
      <c r="J1432" s="125">
        <v>1676</v>
      </c>
      <c r="K1432" s="32">
        <v>9</v>
      </c>
      <c r="L1432" s="180">
        <v>45536</v>
      </c>
    </row>
    <row r="1433" spans="2:12" x14ac:dyDescent="0.3">
      <c r="B1433" s="182" t="str">
        <f ca="1">IF(ISNA(VLOOKUP(C1433,Cidades!$B$2:$C$306,2,FALSE))= TRUE,"Outros",VLOOKUP(C1433,Cidades!$B$2:$C$306,2,FALSE))</f>
        <v>REGIÃO RIO DO SUL</v>
      </c>
      <c r="C1433" s="32" t="str" cm="1">
        <f t="array" aca="1" ref="C1433" ca="1">INDEX(Cidades!$B$2:$B$307, RANDBETWEEN(1,300))</f>
        <v xml:space="preserve">PRESIDENTE GETULIO </v>
      </c>
      <c r="D1433" s="218">
        <f t="shared" ca="1" si="66"/>
        <v>358</v>
      </c>
      <c r="E1433" s="32" t="str">
        <f t="shared" ca="1" si="67"/>
        <v>Pedro</v>
      </c>
      <c r="F1433" s="32"/>
      <c r="G1433" s="32"/>
      <c r="H1433" s="32" t="str">
        <f t="shared" ca="1" si="68"/>
        <v>InfoPlus</v>
      </c>
      <c r="I1433" s="32"/>
      <c r="J1433" s="125">
        <v>1676</v>
      </c>
      <c r="K1433" s="32">
        <v>9</v>
      </c>
      <c r="L1433" s="180">
        <v>45536</v>
      </c>
    </row>
    <row r="1434" spans="2:12" x14ac:dyDescent="0.3">
      <c r="B1434" s="182" t="str">
        <f ca="1">IF(ISNA(VLOOKUP(C1434,Cidades!$B$2:$C$306,2,FALSE))= TRUE,"Outros",VLOOKUP(C1434,Cidades!$B$2:$C$306,2,FALSE))</f>
        <v>REGIÃO LAGES</v>
      </c>
      <c r="C1434" s="32" t="str" cm="1">
        <f t="array" aca="1" ref="C1434" ca="1">INDEX(Cidades!$B$2:$B$307, RANDBETWEEN(1,300))</f>
        <v xml:space="preserve">CAMPO BELO DO SUL </v>
      </c>
      <c r="D1434" s="218">
        <f t="shared" ca="1" si="66"/>
        <v>227</v>
      </c>
      <c r="E1434" s="32" t="str">
        <f t="shared" ca="1" si="67"/>
        <v>Lucas</v>
      </c>
      <c r="F1434" s="32"/>
      <c r="G1434" s="32"/>
      <c r="H1434" s="32" t="str">
        <f t="shared" ca="1" si="68"/>
        <v>StrongBuild</v>
      </c>
      <c r="I1434" s="32"/>
      <c r="J1434" s="125">
        <v>1676</v>
      </c>
      <c r="K1434" s="32">
        <v>9</v>
      </c>
      <c r="L1434" s="180">
        <v>45536</v>
      </c>
    </row>
    <row r="1435" spans="2:12" x14ac:dyDescent="0.3">
      <c r="B1435" s="182" t="str">
        <f ca="1">IF(ISNA(VLOOKUP(C1435,Cidades!$B$2:$C$306,2,FALSE))= TRUE,"Outros",VLOOKUP(C1435,Cidades!$B$2:$C$306,2,FALSE))</f>
        <v>REGIÃO CHAPECO</v>
      </c>
      <c r="C1435" s="32" t="str" cm="1">
        <f t="array" aca="1" ref="C1435" ca="1">INDEX(Cidades!$B$2:$B$307, RANDBETWEEN(1,300))</f>
        <v xml:space="preserve">SAO MIGUEL DA BOA VISTA </v>
      </c>
      <c r="D1435" s="218">
        <f t="shared" ca="1" si="66"/>
        <v>195</v>
      </c>
      <c r="E1435" s="32" t="str">
        <f t="shared" ca="1" si="67"/>
        <v>Mateus</v>
      </c>
      <c r="F1435" s="32"/>
      <c r="G1435" s="32"/>
      <c r="H1435" s="32" t="str">
        <f t="shared" ca="1" si="68"/>
        <v>MaxiSolutions</v>
      </c>
      <c r="I1435" s="32"/>
      <c r="J1435" s="125">
        <v>1676</v>
      </c>
      <c r="K1435" s="32">
        <v>9</v>
      </c>
      <c r="L1435" s="180">
        <v>45536</v>
      </c>
    </row>
    <row r="1436" spans="2:12" x14ac:dyDescent="0.3">
      <c r="B1436" s="182" t="str">
        <f ca="1">IF(ISNA(VLOOKUP(C1436,Cidades!$B$2:$C$306,2,FALSE))= TRUE,"Outros",VLOOKUP(C1436,Cidades!$B$2:$C$306,2,FALSE))</f>
        <v>REGIÃO XANXERE</v>
      </c>
      <c r="C1436" s="32" t="str" cm="1">
        <f t="array" aca="1" ref="C1436" ca="1">INDEX(Cidades!$B$2:$B$307, RANDBETWEEN(1,300))</f>
        <v xml:space="preserve">PASSOS MAIA </v>
      </c>
      <c r="D1436" s="218">
        <f t="shared" ca="1" si="66"/>
        <v>402</v>
      </c>
      <c r="E1436" s="32" t="str">
        <f t="shared" ca="1" si="67"/>
        <v>Daniel</v>
      </c>
      <c r="F1436" s="32"/>
      <c r="G1436" s="32"/>
      <c r="H1436" s="32" t="str">
        <f t="shared" ca="1" si="68"/>
        <v>StrongBuild</v>
      </c>
      <c r="I1436" s="32"/>
      <c r="J1436" s="125">
        <v>1676</v>
      </c>
      <c r="K1436" s="32">
        <v>9</v>
      </c>
      <c r="L1436" s="180">
        <v>45536</v>
      </c>
    </row>
    <row r="1437" spans="2:12" x14ac:dyDescent="0.3">
      <c r="B1437" s="182" t="str">
        <f ca="1">IF(ISNA(VLOOKUP(C1437,Cidades!$B$2:$C$306,2,FALSE))= TRUE,"Outros",VLOOKUP(C1437,Cidades!$B$2:$C$306,2,FALSE))</f>
        <v>REGIÃO SESCON SUL - MELEIRO</v>
      </c>
      <c r="C1437" s="32" t="str" cm="1">
        <f t="array" aca="1" ref="C1437" ca="1">INDEX(Cidades!$B$2:$B$307, RANDBETWEEN(1,300))</f>
        <v xml:space="preserve">MELEIRO </v>
      </c>
      <c r="D1437" s="218">
        <f t="shared" ca="1" si="66"/>
        <v>257</v>
      </c>
      <c r="E1437" s="32" t="str">
        <f t="shared" ca="1" si="67"/>
        <v>Juliana</v>
      </c>
      <c r="F1437" s="32"/>
      <c r="G1437" s="32"/>
      <c r="H1437" s="32" t="str">
        <f t="shared" ca="1" si="68"/>
        <v>GreenPower</v>
      </c>
      <c r="I1437" s="32"/>
      <c r="J1437" s="125">
        <v>1676</v>
      </c>
      <c r="K1437" s="32">
        <v>9</v>
      </c>
      <c r="L1437" s="180">
        <v>45536</v>
      </c>
    </row>
    <row r="1438" spans="2:12" x14ac:dyDescent="0.3">
      <c r="B1438" s="182" t="str">
        <f ca="1">IF(ISNA(VLOOKUP(C1438,Cidades!$B$2:$C$306,2,FALSE))= TRUE,"Outros",VLOOKUP(C1438,Cidades!$B$2:$C$306,2,FALSE))</f>
        <v>REGIÃO BALNEARIO CAMBORIU</v>
      </c>
      <c r="C1438" s="32" t="str" cm="1">
        <f t="array" aca="1" ref="C1438" ca="1">INDEX(Cidades!$B$2:$B$307, RANDBETWEEN(1,300))</f>
        <v xml:space="preserve">CAMBORIU </v>
      </c>
      <c r="D1438" s="218">
        <f t="shared" ca="1" si="66"/>
        <v>450</v>
      </c>
      <c r="E1438" s="32" t="str">
        <f t="shared" ca="1" si="67"/>
        <v>Rafael</v>
      </c>
      <c r="F1438" s="32"/>
      <c r="G1438" s="32"/>
      <c r="H1438" s="32" t="str">
        <f t="shared" ca="1" si="68"/>
        <v>MegaSystems</v>
      </c>
      <c r="I1438" s="32"/>
      <c r="J1438" s="125">
        <v>1676</v>
      </c>
      <c r="K1438" s="32">
        <v>9</v>
      </c>
      <c r="L1438" s="180">
        <v>45536</v>
      </c>
    </row>
    <row r="1439" spans="2:12" x14ac:dyDescent="0.3">
      <c r="B1439" s="182" t="str">
        <f ca="1">IF(ISNA(VLOOKUP(C1439,Cidades!$B$2:$C$306,2,FALSE))= TRUE,"Outros",VLOOKUP(C1439,Cidades!$B$2:$C$306,2,FALSE))</f>
        <v>REGIÃO GF - TIJUCAS</v>
      </c>
      <c r="C1439" s="32" t="str" cm="1">
        <f t="array" aca="1" ref="C1439" ca="1">INDEX(Cidades!$B$2:$B$307, RANDBETWEEN(1,300))</f>
        <v xml:space="preserve">TIJUCAS </v>
      </c>
      <c r="D1439" s="218">
        <f t="shared" ca="1" si="66"/>
        <v>225</v>
      </c>
      <c r="E1439" s="32" t="str">
        <f t="shared" ca="1" si="67"/>
        <v>Carolina</v>
      </c>
      <c r="F1439" s="32"/>
      <c r="G1439" s="32"/>
      <c r="H1439" s="32" t="str">
        <f t="shared" ca="1" si="68"/>
        <v>PrimeSoft</v>
      </c>
      <c r="I1439" s="32"/>
      <c r="J1439" s="125">
        <v>1676</v>
      </c>
      <c r="K1439" s="32">
        <v>9</v>
      </c>
      <c r="L1439" s="180">
        <v>45536</v>
      </c>
    </row>
    <row r="1440" spans="2:12" x14ac:dyDescent="0.3">
      <c r="B1440" s="182" t="str">
        <f ca="1">IF(ISNA(VLOOKUP(C1440,Cidades!$B$2:$C$306,2,FALSE))= TRUE,"Outros",VLOOKUP(C1440,Cidades!$B$2:$C$306,2,FALSE))</f>
        <v>REGIÃO SESCON SUL - ARMAZEM</v>
      </c>
      <c r="C1440" s="32" t="str" cm="1">
        <f t="array" aca="1" ref="C1440" ca="1">INDEX(Cidades!$B$2:$B$307, RANDBETWEEN(1,300))</f>
        <v xml:space="preserve">ARMAZEM </v>
      </c>
      <c r="D1440" s="218">
        <f t="shared" ca="1" si="66"/>
        <v>426</v>
      </c>
      <c r="E1440" s="32" t="str">
        <f t="shared" ca="1" si="67"/>
        <v>André</v>
      </c>
      <c r="F1440" s="32"/>
      <c r="G1440" s="32"/>
      <c r="H1440" s="32" t="str">
        <f t="shared" ca="1" si="68"/>
        <v>LifeCorp</v>
      </c>
      <c r="I1440" s="32"/>
      <c r="J1440" s="125">
        <v>1676</v>
      </c>
      <c r="K1440" s="32">
        <v>9</v>
      </c>
      <c r="L1440" s="180">
        <v>45536</v>
      </c>
    </row>
    <row r="1441" spans="2:12" x14ac:dyDescent="0.3">
      <c r="B1441" s="182" t="str">
        <f ca="1">IF(ISNA(VLOOKUP(C1441,Cidades!$B$2:$C$306,2,FALSE))= TRUE,"Outros",VLOOKUP(C1441,Cidades!$B$2:$C$306,2,FALSE))</f>
        <v>REGIÃO SMO</v>
      </c>
      <c r="C1441" s="32" t="str" cm="1">
        <f t="array" aca="1" ref="C1441" ca="1">INDEX(Cidades!$B$2:$B$307, RANDBETWEEN(1,300))</f>
        <v xml:space="preserve">DIONISIO CERQUEIRA </v>
      </c>
      <c r="D1441" s="218">
        <f t="shared" ca="1" si="66"/>
        <v>197</v>
      </c>
      <c r="E1441" s="32" t="str">
        <f t="shared" ca="1" si="67"/>
        <v>Lucas</v>
      </c>
      <c r="F1441" s="32"/>
      <c r="G1441" s="32"/>
      <c r="H1441" s="32" t="str">
        <f t="shared" ca="1" si="68"/>
        <v>SmartWay</v>
      </c>
      <c r="I1441" s="32"/>
      <c r="J1441" s="125">
        <v>1676</v>
      </c>
      <c r="K1441" s="32">
        <v>9</v>
      </c>
      <c r="L1441" s="180">
        <v>45536</v>
      </c>
    </row>
    <row r="1442" spans="2:12" x14ac:dyDescent="0.3">
      <c r="B1442" s="182" t="str">
        <f ca="1">IF(ISNA(VLOOKUP(C1442,Cidades!$B$2:$C$306,2,FALSE))= TRUE,"Outros",VLOOKUP(C1442,Cidades!$B$2:$C$306,2,FALSE))</f>
        <v>REGIÃO SESCON SUL - GRAO PARA</v>
      </c>
      <c r="C1442" s="32" t="str" cm="1">
        <f t="array" aca="1" ref="C1442" ca="1">INDEX(Cidades!$B$2:$B$307, RANDBETWEEN(1,300))</f>
        <v xml:space="preserve">GRAO PARA </v>
      </c>
      <c r="D1442" s="218">
        <f t="shared" ca="1" si="66"/>
        <v>422</v>
      </c>
      <c r="E1442" s="32" t="str">
        <f t="shared" ca="1" si="67"/>
        <v>Thiago</v>
      </c>
      <c r="F1442" s="32"/>
      <c r="G1442" s="32"/>
      <c r="H1442" s="32" t="str">
        <f t="shared" ca="1" si="68"/>
        <v>SecureNet</v>
      </c>
      <c r="I1442" s="32"/>
      <c r="J1442" s="125">
        <v>1676</v>
      </c>
      <c r="K1442" s="32">
        <v>9</v>
      </c>
      <c r="L1442" s="180">
        <v>45536</v>
      </c>
    </row>
    <row r="1443" spans="2:12" x14ac:dyDescent="0.3">
      <c r="B1443" s="182" t="str">
        <f ca="1">IF(ISNA(VLOOKUP(C1443,Cidades!$B$2:$C$306,2,FALSE))= TRUE,"Outros",VLOOKUP(C1443,Cidades!$B$2:$C$306,2,FALSE))</f>
        <v>REGIÃO SMO</v>
      </c>
      <c r="C1443" s="32" t="str" cm="1">
        <f t="array" aca="1" ref="C1443" ca="1">INDEX(Cidades!$B$2:$B$307, RANDBETWEEN(1,300))</f>
        <v xml:space="preserve">RIQUEZA </v>
      </c>
      <c r="D1443" s="218">
        <f t="shared" ca="1" si="66"/>
        <v>170</v>
      </c>
      <c r="E1443" s="32" t="str">
        <f t="shared" ca="1" si="67"/>
        <v>Maria</v>
      </c>
      <c r="F1443" s="32"/>
      <c r="G1443" s="32"/>
      <c r="H1443" s="32" t="str">
        <f t="shared" ca="1" si="68"/>
        <v>TopLine</v>
      </c>
      <c r="I1443" s="32"/>
      <c r="J1443" s="125">
        <v>1676</v>
      </c>
      <c r="K1443" s="32">
        <v>9</v>
      </c>
      <c r="L1443" s="180">
        <v>45536</v>
      </c>
    </row>
    <row r="1444" spans="2:12" x14ac:dyDescent="0.3">
      <c r="B1444" s="182" t="str">
        <f ca="1">IF(ISNA(VLOOKUP(C1444,Cidades!$B$2:$C$306,2,FALSE))= TRUE,"Outros",VLOOKUP(C1444,Cidades!$B$2:$C$306,2,FALSE))</f>
        <v xml:space="preserve">REGIÃO CURITIBANOS </v>
      </c>
      <c r="C1444" s="32" t="str" cm="1">
        <f t="array" aca="1" ref="C1444" ca="1">INDEX(Cidades!$B$2:$B$307, RANDBETWEEN(1,300))</f>
        <v xml:space="preserve">MONTE CARLOS </v>
      </c>
      <c r="D1444" s="218">
        <f t="shared" ca="1" si="66"/>
        <v>329</v>
      </c>
      <c r="E1444" s="32" t="str">
        <f t="shared" ca="1" si="67"/>
        <v>Felipe</v>
      </c>
      <c r="F1444" s="32"/>
      <c r="G1444" s="32"/>
      <c r="H1444" s="32" t="str">
        <f t="shared" ca="1" si="68"/>
        <v>NovaTec</v>
      </c>
      <c r="I1444" s="32"/>
      <c r="J1444" s="125">
        <v>1676</v>
      </c>
      <c r="K1444" s="32">
        <v>9</v>
      </c>
      <c r="L1444" s="180">
        <v>45536</v>
      </c>
    </row>
    <row r="1445" spans="2:12" x14ac:dyDescent="0.3">
      <c r="B1445" s="182" t="str">
        <f ca="1">IF(ISNA(VLOOKUP(C1445,Cidades!$B$2:$C$306,2,FALSE))= TRUE,"Outros",VLOOKUP(C1445,Cidades!$B$2:$C$306,2,FALSE))</f>
        <v>REGIÃO GF - SÃO BONIFACIO</v>
      </c>
      <c r="C1445" s="32" t="str" cm="1">
        <f t="array" aca="1" ref="C1445" ca="1">INDEX(Cidades!$B$2:$B$307, RANDBETWEEN(1,300))</f>
        <v xml:space="preserve">SAO BONIFACIO </v>
      </c>
      <c r="D1445" s="218">
        <f t="shared" ca="1" si="66"/>
        <v>299</v>
      </c>
      <c r="E1445" s="32" t="str">
        <f t="shared" ca="1" si="67"/>
        <v>Daniel</v>
      </c>
      <c r="F1445" s="32"/>
      <c r="G1445" s="32"/>
      <c r="H1445" s="32" t="str">
        <f t="shared" ca="1" si="68"/>
        <v>WorldConnect</v>
      </c>
      <c r="I1445" s="32"/>
      <c r="J1445" s="125">
        <v>1676</v>
      </c>
      <c r="K1445" s="32">
        <v>9</v>
      </c>
      <c r="L1445" s="180">
        <v>45536</v>
      </c>
    </row>
    <row r="1446" spans="2:12" x14ac:dyDescent="0.3">
      <c r="B1446" s="182" t="str">
        <f ca="1">IF(ISNA(VLOOKUP(C1446,Cidades!$B$2:$C$306,2,FALSE))= TRUE,"Outros",VLOOKUP(C1446,Cidades!$B$2:$C$306,2,FALSE))</f>
        <v>REGIÃO BNU - TIMBO</v>
      </c>
      <c r="C1446" s="32" t="str" cm="1">
        <f t="array" aca="1" ref="C1446" ca="1">INDEX(Cidades!$B$2:$B$307, RANDBETWEEN(1,300))</f>
        <v xml:space="preserve">TIMBO </v>
      </c>
      <c r="D1446" s="218">
        <f t="shared" ca="1" si="66"/>
        <v>191</v>
      </c>
      <c r="E1446" s="32" t="str">
        <f t="shared" ca="1" si="67"/>
        <v>Gabriela</v>
      </c>
      <c r="F1446" s="32"/>
      <c r="G1446" s="32"/>
      <c r="H1446" s="32" t="str">
        <f t="shared" ca="1" si="68"/>
        <v>PrimeSoft</v>
      </c>
      <c r="I1446" s="32"/>
      <c r="J1446" s="125">
        <v>1676</v>
      </c>
      <c r="K1446" s="32">
        <v>9</v>
      </c>
      <c r="L1446" s="180">
        <v>45536</v>
      </c>
    </row>
    <row r="1447" spans="2:12" x14ac:dyDescent="0.3">
      <c r="B1447" s="182" t="str">
        <f ca="1">IF(ISNA(VLOOKUP(C1447,Cidades!$B$2:$C$306,2,FALSE))= TRUE,"Outros",VLOOKUP(C1447,Cidades!$B$2:$C$306,2,FALSE))</f>
        <v>REGIÃO CONCORDIA</v>
      </c>
      <c r="C1447" s="32" t="str" cm="1">
        <f t="array" aca="1" ref="C1447" ca="1">INDEX(Cidades!$B$2:$B$307, RANDBETWEEN(1,300))</f>
        <v xml:space="preserve">IPIRA </v>
      </c>
      <c r="D1447" s="218">
        <f t="shared" ca="1" si="66"/>
        <v>377</v>
      </c>
      <c r="E1447" s="32" t="str">
        <f t="shared" ca="1" si="67"/>
        <v>Vanessa</v>
      </c>
      <c r="F1447" s="32"/>
      <c r="G1447" s="32"/>
      <c r="H1447" s="32" t="str">
        <f t="shared" ca="1" si="68"/>
        <v>OpenFuture</v>
      </c>
      <c r="I1447" s="32"/>
      <c r="J1447" s="125">
        <v>1676</v>
      </c>
      <c r="K1447" s="32">
        <v>9</v>
      </c>
      <c r="L1447" s="180">
        <v>45536</v>
      </c>
    </row>
    <row r="1448" spans="2:12" x14ac:dyDescent="0.3">
      <c r="B1448" s="182" t="str">
        <f ca="1">IF(ISNA(VLOOKUP(C1448,Cidades!$B$2:$C$306,2,FALSE))= TRUE,"Outros",VLOOKUP(C1448,Cidades!$B$2:$C$306,2,FALSE))</f>
        <v xml:space="preserve">REGIÃO CURITIBANOS </v>
      </c>
      <c r="C1448" s="32" t="str" cm="1">
        <f t="array" aca="1" ref="C1448" ca="1">INDEX(Cidades!$B$2:$B$307, RANDBETWEEN(1,300))</f>
        <v xml:space="preserve">PONTE ALTA DO NORTE </v>
      </c>
      <c r="D1448" s="218">
        <f t="shared" ca="1" si="66"/>
        <v>395</v>
      </c>
      <c r="E1448" s="32" t="str">
        <f t="shared" ca="1" si="67"/>
        <v>Paulo</v>
      </c>
      <c r="F1448" s="32"/>
      <c r="G1448" s="32"/>
      <c r="H1448" s="32" t="str">
        <f t="shared" ca="1" si="68"/>
        <v>SkySolutions</v>
      </c>
      <c r="I1448" s="32"/>
      <c r="J1448" s="125">
        <v>1676</v>
      </c>
      <c r="K1448" s="32">
        <v>9</v>
      </c>
      <c r="L1448" s="180">
        <v>45536</v>
      </c>
    </row>
    <row r="1449" spans="2:12" x14ac:dyDescent="0.3">
      <c r="B1449" s="182" t="str">
        <f ca="1">IF(ISNA(VLOOKUP(C1449,Cidades!$B$2:$C$306,2,FALSE))= TRUE,"Outros",VLOOKUP(C1449,Cidades!$B$2:$C$306,2,FALSE))</f>
        <v>REGIÃO BRUSQUE</v>
      </c>
      <c r="C1449" s="32" t="str" cm="1">
        <f t="array" aca="1" ref="C1449" ca="1">INDEX(Cidades!$B$2:$B$307, RANDBETWEEN(1,300))</f>
        <v xml:space="preserve">GUABIRUBA </v>
      </c>
      <c r="D1449" s="218">
        <f t="shared" ca="1" si="66"/>
        <v>261</v>
      </c>
      <c r="E1449" s="32" t="str">
        <f t="shared" ca="1" si="67"/>
        <v>Ana</v>
      </c>
      <c r="F1449" s="32"/>
      <c r="G1449" s="32"/>
      <c r="H1449" s="32" t="str">
        <f t="shared" ca="1" si="68"/>
        <v>CloudWorks</v>
      </c>
      <c r="I1449" s="32"/>
      <c r="J1449" s="125">
        <v>1676</v>
      </c>
      <c r="K1449" s="32">
        <v>9</v>
      </c>
      <c r="L1449" s="180">
        <v>45536</v>
      </c>
    </row>
    <row r="1450" spans="2:12" x14ac:dyDescent="0.3">
      <c r="B1450" s="182" t="str">
        <f ca="1">IF(ISNA(VLOOKUP(C1450,Cidades!$B$2:$C$306,2,FALSE))= TRUE,"Outros",VLOOKUP(C1450,Cidades!$B$2:$C$306,2,FALSE))</f>
        <v>REGIÃO SESCON SUL - SAO JOAO DO SUL</v>
      </c>
      <c r="C1450" s="32" t="str" cm="1">
        <f t="array" aca="1" ref="C1450" ca="1">INDEX(Cidades!$B$2:$B$307, RANDBETWEEN(1,300))</f>
        <v xml:space="preserve">SAO JOAO DO SUL </v>
      </c>
      <c r="D1450" s="218">
        <f t="shared" ca="1" si="66"/>
        <v>176</v>
      </c>
      <c r="E1450" s="32" t="str">
        <f t="shared" ca="1" si="67"/>
        <v>Paulo</v>
      </c>
      <c r="F1450" s="32"/>
      <c r="G1450" s="32"/>
      <c r="H1450" s="32" t="str">
        <f t="shared" ca="1" si="68"/>
        <v>InovaCorp</v>
      </c>
      <c r="I1450" s="32"/>
      <c r="J1450" s="125">
        <v>1676</v>
      </c>
      <c r="K1450" s="32">
        <v>9</v>
      </c>
      <c r="L1450" s="180">
        <v>45536</v>
      </c>
    </row>
    <row r="1451" spans="2:12" x14ac:dyDescent="0.3">
      <c r="B1451" s="182" t="str">
        <f ca="1">IF(ISNA(VLOOKUP(C1451,Cidades!$B$2:$C$306,2,FALSE))= TRUE,"Outros",VLOOKUP(C1451,Cidades!$B$2:$C$306,2,FALSE))</f>
        <v>REGIÃO BRUSQUE</v>
      </c>
      <c r="C1451" s="32" t="str" cm="1">
        <f t="array" aca="1" ref="C1451" ca="1">INDEX(Cidades!$B$2:$B$307, RANDBETWEEN(1,300))</f>
        <v xml:space="preserve">GUABIRUBA </v>
      </c>
      <c r="D1451" s="218">
        <f t="shared" ca="1" si="66"/>
        <v>459</v>
      </c>
      <c r="E1451" s="32" t="str">
        <f t="shared" ca="1" si="67"/>
        <v>Carla</v>
      </c>
      <c r="F1451" s="32"/>
      <c r="G1451" s="32"/>
      <c r="H1451" s="32" t="str">
        <f t="shared" ca="1" si="68"/>
        <v>BlueWave</v>
      </c>
      <c r="I1451" s="32"/>
      <c r="J1451" s="125">
        <v>1676</v>
      </c>
      <c r="K1451" s="32">
        <v>9</v>
      </c>
      <c r="L1451" s="180">
        <v>45536</v>
      </c>
    </row>
    <row r="1452" spans="2:12" x14ac:dyDescent="0.3">
      <c r="B1452" s="182" t="str">
        <f ca="1">IF(ISNA(VLOOKUP(C1452,Cidades!$B$2:$C$306,2,FALSE))= TRUE,"Outros",VLOOKUP(C1452,Cidades!$B$2:$C$306,2,FALSE))</f>
        <v>REGIÃO RIO DO SUL</v>
      </c>
      <c r="C1452" s="32" t="str" cm="1">
        <f t="array" aca="1" ref="C1452" ca="1">INDEX(Cidades!$B$2:$B$307, RANDBETWEEN(1,300))</f>
        <v xml:space="preserve">PRESIDENTE NEREU </v>
      </c>
      <c r="D1452" s="218">
        <f t="shared" ca="1" si="66"/>
        <v>274</v>
      </c>
      <c r="E1452" s="32" t="str">
        <f t="shared" ca="1" si="67"/>
        <v>Camila</v>
      </c>
      <c r="F1452" s="32"/>
      <c r="G1452" s="32"/>
      <c r="H1452" s="32" t="str">
        <f t="shared" ca="1" si="68"/>
        <v>NewAge</v>
      </c>
      <c r="I1452" s="32"/>
      <c r="J1452" s="125">
        <v>1677</v>
      </c>
      <c r="K1452" s="32">
        <v>9</v>
      </c>
      <c r="L1452" s="180">
        <v>45536</v>
      </c>
    </row>
    <row r="1453" spans="2:12" x14ac:dyDescent="0.3">
      <c r="B1453" s="182" t="str">
        <f ca="1">IF(ISNA(VLOOKUP(C1453,Cidades!$B$2:$C$306,2,FALSE))= TRUE,"Outros",VLOOKUP(C1453,Cidades!$B$2:$C$306,2,FALSE))</f>
        <v>REGIÃO CHAPECO</v>
      </c>
      <c r="C1453" s="32" t="str" cm="1">
        <f t="array" aca="1" ref="C1453" ca="1">INDEX(Cidades!$B$2:$B$307, RANDBETWEEN(1,300))</f>
        <v xml:space="preserve">NOVA ITABERABA </v>
      </c>
      <c r="D1453" s="218">
        <f t="shared" ca="1" si="66"/>
        <v>322</v>
      </c>
      <c r="E1453" s="32" t="str">
        <f t="shared" ca="1" si="67"/>
        <v>Marcos</v>
      </c>
      <c r="F1453" s="32"/>
      <c r="G1453" s="32"/>
      <c r="H1453" s="32" t="str">
        <f t="shared" ca="1" si="68"/>
        <v>CloudWorks</v>
      </c>
      <c r="I1453" s="32"/>
      <c r="J1453" s="125">
        <v>1677</v>
      </c>
      <c r="K1453" s="32">
        <v>9</v>
      </c>
      <c r="L1453" s="180">
        <v>45536</v>
      </c>
    </row>
    <row r="1454" spans="2:12" x14ac:dyDescent="0.3">
      <c r="B1454" s="182" t="str">
        <f ca="1">IF(ISNA(VLOOKUP(C1454,Cidades!$B$2:$C$306,2,FALSE))= TRUE,"Outros",VLOOKUP(C1454,Cidades!$B$2:$C$306,2,FALSE))</f>
        <v>REGIÃO CONCORDIA</v>
      </c>
      <c r="C1454" s="32" t="str" cm="1">
        <f t="array" aca="1" ref="C1454" ca="1">INDEX(Cidades!$B$2:$B$307, RANDBETWEEN(1,300))</f>
        <v xml:space="preserve">IRANI </v>
      </c>
      <c r="D1454" s="218">
        <f t="shared" ca="1" si="66"/>
        <v>292</v>
      </c>
      <c r="E1454" s="32" t="str">
        <f t="shared" ca="1" si="67"/>
        <v>Patrícia</v>
      </c>
      <c r="F1454" s="32"/>
      <c r="G1454" s="32"/>
      <c r="H1454" s="32" t="str">
        <f t="shared" ca="1" si="68"/>
        <v>ClearVision</v>
      </c>
      <c r="I1454" s="32"/>
      <c r="J1454" s="125">
        <v>1677</v>
      </c>
      <c r="K1454" s="32">
        <v>9</v>
      </c>
      <c r="L1454" s="180">
        <v>45536</v>
      </c>
    </row>
    <row r="1455" spans="2:12" x14ac:dyDescent="0.3">
      <c r="B1455" s="182" t="str">
        <f ca="1">IF(ISNA(VLOOKUP(C1455,Cidades!$B$2:$C$306,2,FALSE))= TRUE,"Outros",VLOOKUP(C1455,Cidades!$B$2:$C$306,2,FALSE))</f>
        <v>REGIÃO SMO</v>
      </c>
      <c r="C1455" s="32" t="str" cm="1">
        <f t="array" aca="1" ref="C1455" ca="1">INDEX(Cidades!$B$2:$B$307, RANDBETWEEN(1,300))</f>
        <v xml:space="preserve">DESCANSO </v>
      </c>
      <c r="D1455" s="218">
        <f t="shared" ca="1" si="66"/>
        <v>424</v>
      </c>
      <c r="E1455" s="32" t="str">
        <f t="shared" ca="1" si="67"/>
        <v>Patrícia</v>
      </c>
      <c r="F1455" s="32"/>
      <c r="G1455" s="32"/>
      <c r="H1455" s="32" t="str">
        <f t="shared" ca="1" si="68"/>
        <v>FutureNet</v>
      </c>
      <c r="I1455" s="32"/>
      <c r="J1455" s="125">
        <v>1677</v>
      </c>
      <c r="K1455" s="32">
        <v>9</v>
      </c>
      <c r="L1455" s="180">
        <v>45536</v>
      </c>
    </row>
    <row r="1456" spans="2:12" x14ac:dyDescent="0.3">
      <c r="B1456" s="182" t="str">
        <f ca="1">IF(ISNA(VLOOKUP(C1456,Cidades!$B$2:$C$306,2,FALSE))= TRUE,"Outros",VLOOKUP(C1456,Cidades!$B$2:$C$306,2,FALSE))</f>
        <v>REGIÃO XANXERE</v>
      </c>
      <c r="C1456" s="32" t="str" cm="1">
        <f t="array" aca="1" ref="C1456" ca="1">INDEX(Cidades!$B$2:$B$307, RANDBETWEEN(1,300))</f>
        <v xml:space="preserve">PASSOS MAIA </v>
      </c>
      <c r="D1456" s="218">
        <f t="shared" ca="1" si="66"/>
        <v>446</v>
      </c>
      <c r="E1456" s="32" t="str">
        <f t="shared" ca="1" si="67"/>
        <v>João</v>
      </c>
      <c r="F1456" s="32"/>
      <c r="G1456" s="32"/>
      <c r="H1456" s="32" t="str">
        <f t="shared" ca="1" si="68"/>
        <v>BrightMind</v>
      </c>
      <c r="I1456" s="32"/>
      <c r="J1456" s="125">
        <v>1677</v>
      </c>
      <c r="K1456" s="32">
        <v>9</v>
      </c>
      <c r="L1456" s="180">
        <v>45536</v>
      </c>
    </row>
    <row r="1457" spans="2:12" x14ac:dyDescent="0.3">
      <c r="B1457" s="182" t="str">
        <f ca="1">IF(ISNA(VLOOKUP(C1457,Cidades!$B$2:$C$306,2,FALSE))= TRUE,"Outros",VLOOKUP(C1457,Cidades!$B$2:$C$306,2,FALSE))</f>
        <v>REGIÃO RIO DO SUL</v>
      </c>
      <c r="C1457" s="32" t="str" cm="1">
        <f t="array" aca="1" ref="C1457" ca="1">INDEX(Cidades!$B$2:$B$307, RANDBETWEEN(1,300))</f>
        <v xml:space="preserve">TROMBUDO CENTRAL </v>
      </c>
      <c r="D1457" s="218">
        <f t="shared" ca="1" si="66"/>
        <v>361</v>
      </c>
      <c r="E1457" s="32" t="str">
        <f t="shared" ca="1" si="67"/>
        <v>Mateus</v>
      </c>
      <c r="F1457" s="32"/>
      <c r="G1457" s="32"/>
      <c r="H1457" s="32" t="str">
        <f t="shared" ca="1" si="68"/>
        <v>BlueWave</v>
      </c>
      <c r="I1457" s="32"/>
      <c r="J1457" s="125">
        <v>1677</v>
      </c>
      <c r="K1457" s="32">
        <v>9</v>
      </c>
      <c r="L1457" s="180">
        <v>45536</v>
      </c>
    </row>
    <row r="1458" spans="2:12" x14ac:dyDescent="0.3">
      <c r="B1458" s="182" t="str">
        <f ca="1">IF(ISNA(VLOOKUP(C1458,Cidades!$B$2:$C$306,2,FALSE))= TRUE,"Outros",VLOOKUP(C1458,Cidades!$B$2:$C$306,2,FALSE))</f>
        <v>REGIÃO BNU - BENEDITO NOVO</v>
      </c>
      <c r="C1458" s="32" t="str" cm="1">
        <f t="array" aca="1" ref="C1458" ca="1">INDEX(Cidades!$B$2:$B$307, RANDBETWEEN(1,300))</f>
        <v xml:space="preserve">BENEDITO NOVO </v>
      </c>
      <c r="D1458" s="218">
        <f t="shared" ca="1" si="66"/>
        <v>356</v>
      </c>
      <c r="E1458" s="32" t="str">
        <f t="shared" ca="1" si="67"/>
        <v>Camila</v>
      </c>
      <c r="F1458" s="32"/>
      <c r="G1458" s="32"/>
      <c r="H1458" s="32" t="str">
        <f t="shared" ca="1" si="68"/>
        <v>TechVision</v>
      </c>
      <c r="I1458" s="32"/>
      <c r="J1458" s="125">
        <v>1677</v>
      </c>
      <c r="K1458" s="32">
        <v>9</v>
      </c>
      <c r="L1458" s="180">
        <v>45536</v>
      </c>
    </row>
    <row r="1459" spans="2:12" x14ac:dyDescent="0.3">
      <c r="B1459" s="182" t="str">
        <f ca="1">IF(ISNA(VLOOKUP(C1459,Cidades!$B$2:$C$306,2,FALSE))= TRUE,"Outros",VLOOKUP(C1459,Cidades!$B$2:$C$306,2,FALSE))</f>
        <v>REGIÃO SESCON SUL - SANTA ROSA DO SUL</v>
      </c>
      <c r="C1459" s="32" t="str" cm="1">
        <f t="array" aca="1" ref="C1459" ca="1">INDEX(Cidades!$B$2:$B$307, RANDBETWEEN(1,300))</f>
        <v xml:space="preserve">SANTA ROSA DO SUL </v>
      </c>
      <c r="D1459" s="218">
        <f t="shared" ca="1" si="66"/>
        <v>396</v>
      </c>
      <c r="E1459" s="32" t="str">
        <f t="shared" ca="1" si="67"/>
        <v>Patrícia</v>
      </c>
      <c r="F1459" s="32"/>
      <c r="G1459" s="32"/>
      <c r="H1459" s="32" t="str">
        <f t="shared" ca="1" si="68"/>
        <v>InfoPlus</v>
      </c>
      <c r="I1459" s="32"/>
      <c r="J1459" s="125">
        <v>1677</v>
      </c>
      <c r="K1459" s="32">
        <v>9</v>
      </c>
      <c r="L1459" s="180">
        <v>45536</v>
      </c>
    </row>
    <row r="1460" spans="2:12" x14ac:dyDescent="0.3">
      <c r="B1460" s="182" t="str">
        <f ca="1">IF(ISNA(VLOOKUP(C1460,Cidades!$B$2:$C$306,2,FALSE))= TRUE,"Outros",VLOOKUP(C1460,Cidades!$B$2:$C$306,2,FALSE))</f>
        <v>REGIÃO SESCON SUL - SANGAO</v>
      </c>
      <c r="C1460" s="32" t="str" cm="1">
        <f t="array" aca="1" ref="C1460" ca="1">INDEX(Cidades!$B$2:$B$307, RANDBETWEEN(1,300))</f>
        <v xml:space="preserve">SANGAO </v>
      </c>
      <c r="D1460" s="218">
        <f t="shared" ca="1" si="66"/>
        <v>222</v>
      </c>
      <c r="E1460" s="32" t="str">
        <f t="shared" ca="1" si="67"/>
        <v>Rafael</v>
      </c>
      <c r="F1460" s="32"/>
      <c r="G1460" s="32"/>
      <c r="H1460" s="32" t="str">
        <f t="shared" ca="1" si="68"/>
        <v>FlexiTech</v>
      </c>
      <c r="I1460" s="32"/>
      <c r="J1460" s="125">
        <v>1677</v>
      </c>
      <c r="K1460" s="32">
        <v>9</v>
      </c>
      <c r="L1460" s="180">
        <v>45536</v>
      </c>
    </row>
    <row r="1461" spans="2:12" x14ac:dyDescent="0.3">
      <c r="B1461" s="182" t="str">
        <f ca="1">IF(ISNA(VLOOKUP(C1461,Cidades!$B$2:$C$306,2,FALSE))= TRUE,"Outros",VLOOKUP(C1461,Cidades!$B$2:$C$306,2,FALSE))</f>
        <v>REGIÃO JARAGUA DO SUL</v>
      </c>
      <c r="C1461" s="32" t="str" cm="1">
        <f t="array" aca="1" ref="C1461" ca="1">INDEX(Cidades!$B$2:$B$307, RANDBETWEEN(1,300))</f>
        <v xml:space="preserve">JARAGUA DO SUL </v>
      </c>
      <c r="D1461" s="218">
        <f t="shared" ca="1" si="66"/>
        <v>349</v>
      </c>
      <c r="E1461" s="32" t="str">
        <f t="shared" ca="1" si="67"/>
        <v>Pedro</v>
      </c>
      <c r="F1461" s="32"/>
      <c r="G1461" s="32"/>
      <c r="H1461" s="32" t="str">
        <f t="shared" ca="1" si="68"/>
        <v>WorldConnect</v>
      </c>
      <c r="I1461" s="32"/>
      <c r="J1461" s="125">
        <v>1677</v>
      </c>
      <c r="K1461" s="32">
        <v>9</v>
      </c>
      <c r="L1461" s="180">
        <v>45536</v>
      </c>
    </row>
    <row r="1462" spans="2:12" x14ac:dyDescent="0.3">
      <c r="B1462" s="182" t="str">
        <f ca="1">IF(ISNA(VLOOKUP(C1462,Cidades!$B$2:$C$306,2,FALSE))= TRUE,"Outros",VLOOKUP(C1462,Cidades!$B$2:$C$306,2,FALSE))</f>
        <v>REGIÃO CHAPECO</v>
      </c>
      <c r="C1462" s="32" t="str" cm="1">
        <f t="array" aca="1" ref="C1462" ca="1">INDEX(Cidades!$B$2:$B$307, RANDBETWEEN(1,300))</f>
        <v xml:space="preserve">SUL BRASIL </v>
      </c>
      <c r="D1462" s="218">
        <f t="shared" ca="1" si="66"/>
        <v>297</v>
      </c>
      <c r="E1462" s="32" t="str">
        <f t="shared" ca="1" si="67"/>
        <v>Daniel</v>
      </c>
      <c r="F1462" s="32"/>
      <c r="G1462" s="32"/>
      <c r="H1462" s="32" t="str">
        <f t="shared" ca="1" si="68"/>
        <v>FlexiTech</v>
      </c>
      <c r="I1462" s="32"/>
      <c r="J1462" s="125">
        <v>1677</v>
      </c>
      <c r="K1462" s="32">
        <v>9</v>
      </c>
      <c r="L1462" s="180">
        <v>45536</v>
      </c>
    </row>
    <row r="1463" spans="2:12" x14ac:dyDescent="0.3">
      <c r="B1463" s="182" t="str">
        <f ca="1">IF(ISNA(VLOOKUP(C1463,Cidades!$B$2:$C$306,2,FALSE))= TRUE,"Outros",VLOOKUP(C1463,Cidades!$B$2:$C$306,2,FALSE))</f>
        <v>REGIÃO LAGES</v>
      </c>
      <c r="C1463" s="32" t="str" cm="1">
        <f t="array" aca="1" ref="C1463" ca="1">INDEX(Cidades!$B$2:$B$307, RANDBETWEEN(1,300))</f>
        <v xml:space="preserve">VARGEM </v>
      </c>
      <c r="D1463" s="218">
        <f t="shared" ca="1" si="66"/>
        <v>222</v>
      </c>
      <c r="E1463" s="32" t="str">
        <f t="shared" ca="1" si="67"/>
        <v>Isabela</v>
      </c>
      <c r="F1463" s="32"/>
      <c r="G1463" s="32"/>
      <c r="H1463" s="32" t="str">
        <f t="shared" ca="1" si="68"/>
        <v>ClearVision</v>
      </c>
      <c r="I1463" s="32"/>
      <c r="J1463" s="125">
        <v>1677</v>
      </c>
      <c r="K1463" s="32">
        <v>9</v>
      </c>
      <c r="L1463" s="180">
        <v>45536</v>
      </c>
    </row>
    <row r="1464" spans="2:12" x14ac:dyDescent="0.3">
      <c r="B1464" s="182" t="str">
        <f ca="1">IF(ISNA(VLOOKUP(C1464,Cidades!$B$2:$C$306,2,FALSE))= TRUE,"Outros",VLOOKUP(C1464,Cidades!$B$2:$C$306,2,FALSE))</f>
        <v>REGIÃO JARAGUA DO SUL</v>
      </c>
      <c r="C1464" s="32" t="str" cm="1">
        <f t="array" aca="1" ref="C1464" ca="1">INDEX(Cidades!$B$2:$B$307, RANDBETWEEN(1,300))</f>
        <v xml:space="preserve">GUARAMIRIM </v>
      </c>
      <c r="D1464" s="218">
        <f t="shared" ca="1" si="66"/>
        <v>231</v>
      </c>
      <c r="E1464" s="32" t="str">
        <f t="shared" ca="1" si="67"/>
        <v>Mateus</v>
      </c>
      <c r="F1464" s="32"/>
      <c r="G1464" s="32"/>
      <c r="H1464" s="32" t="str">
        <f t="shared" ca="1" si="68"/>
        <v>WorldConnect</v>
      </c>
      <c r="I1464" s="32"/>
      <c r="J1464" s="125">
        <v>1677</v>
      </c>
      <c r="K1464" s="32">
        <v>9</v>
      </c>
      <c r="L1464" s="180">
        <v>45536</v>
      </c>
    </row>
    <row r="1465" spans="2:12" x14ac:dyDescent="0.3">
      <c r="B1465" s="182" t="str">
        <f ca="1">IF(ISNA(VLOOKUP(C1465,Cidades!$B$2:$C$306,2,FALSE))= TRUE,"Outros",VLOOKUP(C1465,Cidades!$B$2:$C$306,2,FALSE))</f>
        <v>REGIÃO CACADOR</v>
      </c>
      <c r="C1465" s="32" t="str" cm="1">
        <f t="array" aca="1" ref="C1465" ca="1">INDEX(Cidades!$B$2:$B$307, RANDBETWEEN(1,300))</f>
        <v xml:space="preserve">LEBON REGIS </v>
      </c>
      <c r="D1465" s="218">
        <f t="shared" ca="1" si="66"/>
        <v>200</v>
      </c>
      <c r="E1465" s="32" t="str">
        <f t="shared" ca="1" si="67"/>
        <v>Beatriz</v>
      </c>
      <c r="F1465" s="32"/>
      <c r="G1465" s="32"/>
      <c r="H1465" s="32" t="str">
        <f t="shared" ca="1" si="68"/>
        <v>TechVision</v>
      </c>
      <c r="I1465" s="32"/>
      <c r="J1465" s="125">
        <v>1677</v>
      </c>
      <c r="K1465" s="32">
        <v>9</v>
      </c>
      <c r="L1465" s="180">
        <v>45536</v>
      </c>
    </row>
    <row r="1466" spans="2:12" x14ac:dyDescent="0.3">
      <c r="B1466" s="182" t="str">
        <f ca="1">IF(ISNA(VLOOKUP(C1466,Cidades!$B$2:$C$306,2,FALSE))= TRUE,"Outros",VLOOKUP(C1466,Cidades!$B$2:$C$306,2,FALSE))</f>
        <v>REGIÃO CHAPECO</v>
      </c>
      <c r="C1466" s="32" t="str" cm="1">
        <f t="array" aca="1" ref="C1466" ca="1">INDEX(Cidades!$B$2:$B$307, RANDBETWEEN(1,300))</f>
        <v xml:space="preserve">CHAPECO </v>
      </c>
      <c r="D1466" s="218">
        <f t="shared" ca="1" si="66"/>
        <v>434</v>
      </c>
      <c r="E1466" s="32" t="str">
        <f t="shared" ca="1" si="67"/>
        <v>Mateus</v>
      </c>
      <c r="F1466" s="32"/>
      <c r="G1466" s="32"/>
      <c r="H1466" s="32" t="str">
        <f t="shared" ca="1" si="68"/>
        <v>UrbanGroup</v>
      </c>
      <c r="I1466" s="32"/>
      <c r="J1466" s="125">
        <v>1677</v>
      </c>
      <c r="K1466" s="32">
        <v>9</v>
      </c>
      <c r="L1466" s="180">
        <v>45536</v>
      </c>
    </row>
    <row r="1467" spans="2:12" x14ac:dyDescent="0.3">
      <c r="B1467" s="182" t="str">
        <f ca="1">IF(ISNA(VLOOKUP(C1467,Cidades!$B$2:$C$306,2,FALSE))= TRUE,"Outros",VLOOKUP(C1467,Cidades!$B$2:$C$306,2,FALSE))</f>
        <v>REGIÃO SESCON SUL - MORRO DA FUMACA</v>
      </c>
      <c r="C1467" s="32" t="str" cm="1">
        <f t="array" aca="1" ref="C1467" ca="1">INDEX(Cidades!$B$2:$B$307, RANDBETWEEN(1,300))</f>
        <v xml:space="preserve">MORRO DA FUMACA </v>
      </c>
      <c r="D1467" s="218">
        <f t="shared" ca="1" si="66"/>
        <v>427</v>
      </c>
      <c r="E1467" s="32" t="str">
        <f t="shared" ca="1" si="67"/>
        <v>Gustavo</v>
      </c>
      <c r="F1467" s="32"/>
      <c r="G1467" s="32"/>
      <c r="H1467" s="32" t="str">
        <f t="shared" ca="1" si="68"/>
        <v>SkySolutions</v>
      </c>
      <c r="I1467" s="32"/>
      <c r="J1467" s="125">
        <v>1677</v>
      </c>
      <c r="K1467" s="32">
        <v>9</v>
      </c>
      <c r="L1467" s="180">
        <v>45536</v>
      </c>
    </row>
    <row r="1468" spans="2:12" x14ac:dyDescent="0.3">
      <c r="B1468" s="182" t="str">
        <f ca="1">IF(ISNA(VLOOKUP(C1468,Cidades!$B$2:$C$306,2,FALSE))= TRUE,"Outros",VLOOKUP(C1468,Cidades!$B$2:$C$306,2,FALSE))</f>
        <v>REGIÃO GF - SAO JOSE</v>
      </c>
      <c r="C1468" s="32" t="str" cm="1">
        <f t="array" aca="1" ref="C1468" ca="1">INDEX(Cidades!$B$2:$B$307, RANDBETWEEN(1,300))</f>
        <v xml:space="preserve">SAO JOSE </v>
      </c>
      <c r="D1468" s="218">
        <f t="shared" ca="1" si="66"/>
        <v>263</v>
      </c>
      <c r="E1468" s="32" t="str">
        <f t="shared" ca="1" si="67"/>
        <v>Mateus</v>
      </c>
      <c r="F1468" s="32"/>
      <c r="G1468" s="32"/>
      <c r="H1468" s="32" t="str">
        <f t="shared" ca="1" si="68"/>
        <v>PrimeSoft</v>
      </c>
      <c r="I1468" s="32"/>
      <c r="J1468" s="125">
        <v>1677</v>
      </c>
      <c r="K1468" s="32">
        <v>9</v>
      </c>
      <c r="L1468" s="180">
        <v>45536</v>
      </c>
    </row>
    <row r="1469" spans="2:12" x14ac:dyDescent="0.3">
      <c r="B1469" s="182" t="str">
        <f ca="1">IF(ISNA(VLOOKUP(C1469,Cidades!$B$2:$C$306,2,FALSE))= TRUE,"Outros",VLOOKUP(C1469,Cidades!$B$2:$C$306,2,FALSE))</f>
        <v>REGIÃO RIO DO SUL</v>
      </c>
      <c r="C1469" s="32" t="str" cm="1">
        <f t="array" aca="1" ref="C1469" ca="1">INDEX(Cidades!$B$2:$B$307, RANDBETWEEN(1,300))</f>
        <v xml:space="preserve">IMBUIA </v>
      </c>
      <c r="D1469" s="218">
        <f t="shared" ca="1" si="66"/>
        <v>349</v>
      </c>
      <c r="E1469" s="32" t="str">
        <f t="shared" ca="1" si="67"/>
        <v>Lucas</v>
      </c>
      <c r="F1469" s="32"/>
      <c r="G1469" s="32"/>
      <c r="H1469" s="32" t="str">
        <f t="shared" ca="1" si="68"/>
        <v>ClearVision</v>
      </c>
      <c r="I1469" s="32"/>
      <c r="J1469" s="125">
        <v>1678</v>
      </c>
      <c r="K1469" s="32">
        <v>9</v>
      </c>
      <c r="L1469" s="180">
        <v>45536</v>
      </c>
    </row>
    <row r="1470" spans="2:12" x14ac:dyDescent="0.3">
      <c r="B1470" s="182" t="str">
        <f ca="1">IF(ISNA(VLOOKUP(C1470,Cidades!$B$2:$C$306,2,FALSE))= TRUE,"Outros",VLOOKUP(C1470,Cidades!$B$2:$C$306,2,FALSE))</f>
        <v>REGIÃO CHAPECO</v>
      </c>
      <c r="C1470" s="32" t="str" cm="1">
        <f t="array" aca="1" ref="C1470" ca="1">INDEX(Cidades!$B$2:$B$307, RANDBETWEEN(1,300))</f>
        <v xml:space="preserve">NOVA ITABERABA </v>
      </c>
      <c r="D1470" s="218">
        <f t="shared" ca="1" si="66"/>
        <v>167</v>
      </c>
      <c r="E1470" s="32" t="str">
        <f t="shared" ca="1" si="67"/>
        <v>Patrícia</v>
      </c>
      <c r="F1470" s="32"/>
      <c r="G1470" s="32"/>
      <c r="H1470" s="32" t="str">
        <f t="shared" ca="1" si="68"/>
        <v>SecureNet</v>
      </c>
      <c r="I1470" s="32"/>
      <c r="J1470" s="125">
        <v>1678</v>
      </c>
      <c r="K1470" s="32">
        <v>9</v>
      </c>
      <c r="L1470" s="180">
        <v>45536</v>
      </c>
    </row>
    <row r="1471" spans="2:12" x14ac:dyDescent="0.3">
      <c r="B1471" s="182" t="str">
        <f ca="1">IF(ISNA(VLOOKUP(C1471,Cidades!$B$2:$C$306,2,FALSE))= TRUE,"Outros",VLOOKUP(C1471,Cidades!$B$2:$C$306,2,FALSE))</f>
        <v>REGIÃO LAGES</v>
      </c>
      <c r="C1471" s="32" t="str" cm="1">
        <f t="array" aca="1" ref="C1471" ca="1">INDEX(Cidades!$B$2:$B$307, RANDBETWEEN(1,300))</f>
        <v xml:space="preserve">VARGEM </v>
      </c>
      <c r="D1471" s="218">
        <f t="shared" ca="1" si="66"/>
        <v>397</v>
      </c>
      <c r="E1471" s="32" t="str">
        <f t="shared" ca="1" si="67"/>
        <v>Carolina</v>
      </c>
      <c r="F1471" s="32"/>
      <c r="G1471" s="32"/>
      <c r="H1471" s="32" t="str">
        <f t="shared" ca="1" si="68"/>
        <v>UrbanGroup</v>
      </c>
      <c r="I1471" s="32"/>
      <c r="J1471" s="125">
        <v>1678</v>
      </c>
      <c r="K1471" s="32">
        <v>9</v>
      </c>
      <c r="L1471" s="180">
        <v>45536</v>
      </c>
    </row>
    <row r="1472" spans="2:12" x14ac:dyDescent="0.3">
      <c r="B1472" s="182" t="str">
        <f ca="1">IF(ISNA(VLOOKUP(C1472,Cidades!$B$2:$C$306,2,FALSE))= TRUE,"Outros",VLOOKUP(C1472,Cidades!$B$2:$C$306,2,FALSE))</f>
        <v>REGIÃO RIO DO SUL</v>
      </c>
      <c r="C1472" s="32" t="str" cm="1">
        <f t="array" aca="1" ref="C1472" ca="1">INDEX(Cidades!$B$2:$B$307, RANDBETWEEN(1,300))</f>
        <v xml:space="preserve">RIO DO OESTE </v>
      </c>
      <c r="D1472" s="218">
        <f t="shared" ca="1" si="66"/>
        <v>221</v>
      </c>
      <c r="E1472" s="32" t="str">
        <f t="shared" ca="1" si="67"/>
        <v>Camila</v>
      </c>
      <c r="F1472" s="32"/>
      <c r="G1472" s="32"/>
      <c r="H1472" s="32" t="str">
        <f t="shared" ca="1" si="68"/>
        <v>BrightMind</v>
      </c>
      <c r="I1472" s="32"/>
      <c r="J1472" s="125">
        <v>1678</v>
      </c>
      <c r="K1472" s="32">
        <v>9</v>
      </c>
      <c r="L1472" s="180">
        <v>45536</v>
      </c>
    </row>
    <row r="1473" spans="2:12" x14ac:dyDescent="0.3">
      <c r="B1473" s="182" t="str">
        <f ca="1">IF(ISNA(VLOOKUP(C1473,Cidades!$B$2:$C$306,2,FALSE))= TRUE,"Outros",VLOOKUP(C1473,Cidades!$B$2:$C$306,2,FALSE))</f>
        <v>REGIÃO CONCORDIA</v>
      </c>
      <c r="C1473" s="32" t="str" cm="1">
        <f t="array" aca="1" ref="C1473" ca="1">INDEX(Cidades!$B$2:$B$307, RANDBETWEEN(1,300))</f>
        <v xml:space="preserve">CONCORDIA </v>
      </c>
      <c r="D1473" s="218">
        <f t="shared" ca="1" si="66"/>
        <v>266</v>
      </c>
      <c r="E1473" s="32" t="str">
        <f t="shared" ca="1" si="67"/>
        <v>Daniel</v>
      </c>
      <c r="F1473" s="32"/>
      <c r="G1473" s="32"/>
      <c r="H1473" s="32" t="str">
        <f t="shared" ca="1" si="68"/>
        <v>GreenPower</v>
      </c>
      <c r="I1473" s="32"/>
      <c r="J1473" s="125">
        <v>1678</v>
      </c>
      <c r="K1473" s="32">
        <v>9</v>
      </c>
      <c r="L1473" s="180">
        <v>45536</v>
      </c>
    </row>
    <row r="1474" spans="2:12" x14ac:dyDescent="0.3">
      <c r="B1474" s="182" t="str">
        <f ca="1">IF(ISNA(VLOOKUP(C1474,Cidades!$B$2:$C$306,2,FALSE))= TRUE,"Outros",VLOOKUP(C1474,Cidades!$B$2:$C$306,2,FALSE))</f>
        <v>REGIÃO SESCON SUL - GRAO PARA</v>
      </c>
      <c r="C1474" s="32" t="str" cm="1">
        <f t="array" aca="1" ref="C1474" ca="1">INDEX(Cidades!$B$2:$B$307, RANDBETWEEN(1,300))</f>
        <v xml:space="preserve">GRAO PARA </v>
      </c>
      <c r="D1474" s="218">
        <f t="shared" ca="1" si="66"/>
        <v>194</v>
      </c>
      <c r="E1474" s="32" t="str">
        <f t="shared" ca="1" si="67"/>
        <v>Rodrigo</v>
      </c>
      <c r="F1474" s="32"/>
      <c r="G1474" s="32"/>
      <c r="H1474" s="32" t="str">
        <f t="shared" ca="1" si="68"/>
        <v>InovaCorp</v>
      </c>
      <c r="I1474" s="32"/>
      <c r="J1474" s="125">
        <v>1678</v>
      </c>
      <c r="K1474" s="32">
        <v>9</v>
      </c>
      <c r="L1474" s="180">
        <v>45536</v>
      </c>
    </row>
    <row r="1475" spans="2:12" x14ac:dyDescent="0.3">
      <c r="B1475" s="182" t="str">
        <f ca="1">IF(ISNA(VLOOKUP(C1475,Cidades!$B$2:$C$306,2,FALSE))= TRUE,"Outros",VLOOKUP(C1475,Cidades!$B$2:$C$306,2,FALSE))</f>
        <v>REGIÃO BNU - RIO DOS CEDROS</v>
      </c>
      <c r="C1475" s="32" t="str" cm="1">
        <f t="array" aca="1" ref="C1475" ca="1">INDEX(Cidades!$B$2:$B$307, RANDBETWEEN(1,300))</f>
        <v xml:space="preserve">RIO DOS CEDROS </v>
      </c>
      <c r="D1475" s="218">
        <f t="shared" ca="1" si="66"/>
        <v>283</v>
      </c>
      <c r="E1475" s="32" t="str">
        <f t="shared" ca="1" si="67"/>
        <v>Carla</v>
      </c>
      <c r="F1475" s="32"/>
      <c r="G1475" s="32"/>
      <c r="H1475" s="32" t="str">
        <f t="shared" ca="1" si="68"/>
        <v>InovaCorp</v>
      </c>
      <c r="I1475" s="32"/>
      <c r="J1475" s="125">
        <v>1678</v>
      </c>
      <c r="K1475" s="32">
        <v>9</v>
      </c>
      <c r="L1475" s="180">
        <v>45536</v>
      </c>
    </row>
    <row r="1476" spans="2:12" x14ac:dyDescent="0.3">
      <c r="B1476" s="182" t="str">
        <f ca="1">IF(ISNA(VLOOKUP(C1476,Cidades!$B$2:$C$306,2,FALSE))= TRUE,"Outros",VLOOKUP(C1476,Cidades!$B$2:$C$306,2,FALSE))</f>
        <v>REGIÃO JARAGUA DO SUL</v>
      </c>
      <c r="C1476" s="32" t="str" cm="1">
        <f t="array" aca="1" ref="C1476" ca="1">INDEX(Cidades!$B$2:$B$307, RANDBETWEEN(1,300))</f>
        <v xml:space="preserve">SCHROEDER </v>
      </c>
      <c r="D1476" s="218">
        <f t="shared" ref="D1476:D1539" ca="1" si="69">RANDBETWEEN(149.9,459.9)</f>
        <v>382</v>
      </c>
      <c r="E1476" s="32" t="str">
        <f t="shared" ref="E1476:E1539" ca="1" si="70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Fernanda</v>
      </c>
      <c r="F1476" s="32"/>
      <c r="G1476" s="32"/>
      <c r="H1476" s="32" t="str">
        <f t="shared" ref="H1476:H1539" ca="1" si="71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MaxiSolutions</v>
      </c>
      <c r="I1476" s="32"/>
      <c r="J1476" s="125">
        <v>1678</v>
      </c>
      <c r="K1476" s="32">
        <v>9</v>
      </c>
      <c r="L1476" s="180">
        <v>45536</v>
      </c>
    </row>
    <row r="1477" spans="2:12" x14ac:dyDescent="0.3">
      <c r="B1477" s="182" t="str">
        <f ca="1">IF(ISNA(VLOOKUP(C1477,Cidades!$B$2:$C$306,2,FALSE))= TRUE,"Outros",VLOOKUP(C1477,Cidades!$B$2:$C$306,2,FALSE))</f>
        <v>REGIÃO XANXERE</v>
      </c>
      <c r="C1477" s="32" t="str" cm="1">
        <f t="array" aca="1" ref="C1477" ca="1">INDEX(Cidades!$B$2:$B$307, RANDBETWEEN(1,300))</f>
        <v xml:space="preserve">BOM JESUS </v>
      </c>
      <c r="D1477" s="218">
        <f t="shared" ca="1" si="69"/>
        <v>346</v>
      </c>
      <c r="E1477" s="32" t="str">
        <f t="shared" ca="1" si="70"/>
        <v>Ana</v>
      </c>
      <c r="F1477" s="32"/>
      <c r="G1477" s="32"/>
      <c r="H1477" s="32" t="str">
        <f t="shared" ca="1" si="71"/>
        <v>SkySolutions</v>
      </c>
      <c r="I1477" s="32"/>
      <c r="J1477" s="125">
        <v>1678</v>
      </c>
      <c r="K1477" s="32">
        <v>9</v>
      </c>
      <c r="L1477" s="180">
        <v>45536</v>
      </c>
    </row>
    <row r="1478" spans="2:12" x14ac:dyDescent="0.3">
      <c r="B1478" s="182" t="str">
        <f ca="1">IF(ISNA(VLOOKUP(C1478,Cidades!$B$2:$C$306,2,FALSE))= TRUE,"Outros",VLOOKUP(C1478,Cidades!$B$2:$C$306,2,FALSE))</f>
        <v>REGIÃO SESCON SUL - BALNEARIO GAIVOTA</v>
      </c>
      <c r="C1478" s="32" t="str" cm="1">
        <f t="array" aca="1" ref="C1478" ca="1">INDEX(Cidades!$B$2:$B$307, RANDBETWEEN(1,300))</f>
        <v xml:space="preserve">BALNEARIO GAIVOTA </v>
      </c>
      <c r="D1478" s="218">
        <f t="shared" ca="1" si="69"/>
        <v>381</v>
      </c>
      <c r="E1478" s="32" t="str">
        <f t="shared" ca="1" si="70"/>
        <v>Patrícia</v>
      </c>
      <c r="F1478" s="32"/>
      <c r="G1478" s="32"/>
      <c r="H1478" s="32" t="str">
        <f t="shared" ca="1" si="71"/>
        <v>SmartLink</v>
      </c>
      <c r="I1478" s="32"/>
      <c r="J1478" s="125">
        <v>1678</v>
      </c>
      <c r="K1478" s="32">
        <v>9</v>
      </c>
      <c r="L1478" s="180">
        <v>45536</v>
      </c>
    </row>
    <row r="1479" spans="2:12" x14ac:dyDescent="0.3">
      <c r="B1479" s="182" t="str">
        <f ca="1">IF(ISNA(VLOOKUP(C1479,Cidades!$B$2:$C$306,2,FALSE))= TRUE,"Outros",VLOOKUP(C1479,Cidades!$B$2:$C$306,2,FALSE))</f>
        <v>REGIÃO VIDEIRA</v>
      </c>
      <c r="C1479" s="32" t="str" cm="1">
        <f t="array" aca="1" ref="C1479" ca="1">INDEX(Cidades!$B$2:$B$307, RANDBETWEEN(1,300))</f>
        <v xml:space="preserve">IBIAM </v>
      </c>
      <c r="D1479" s="218">
        <f t="shared" ca="1" si="69"/>
        <v>408</v>
      </c>
      <c r="E1479" s="32" t="str">
        <f t="shared" ca="1" si="70"/>
        <v>Gabriela</v>
      </c>
      <c r="F1479" s="32"/>
      <c r="G1479" s="32"/>
      <c r="H1479" s="32" t="str">
        <f t="shared" ca="1" si="71"/>
        <v>SecureNet</v>
      </c>
      <c r="I1479" s="32"/>
      <c r="J1479" s="125">
        <v>1678</v>
      </c>
      <c r="K1479" s="32">
        <v>9</v>
      </c>
      <c r="L1479" s="180">
        <v>45536</v>
      </c>
    </row>
    <row r="1480" spans="2:12" x14ac:dyDescent="0.3">
      <c r="B1480" s="182" t="str">
        <f ca="1">IF(ISNA(VLOOKUP(C1480,Cidades!$B$2:$C$306,2,FALSE))= TRUE,"Outros",VLOOKUP(C1480,Cidades!$B$2:$C$306,2,FALSE))</f>
        <v>REGIÃO CACADOR</v>
      </c>
      <c r="C1480" s="32" t="str" cm="1">
        <f t="array" aca="1" ref="C1480" ca="1">INDEX(Cidades!$B$2:$B$307, RANDBETWEEN(1,300))</f>
        <v xml:space="preserve">MATOS COSTA </v>
      </c>
      <c r="D1480" s="218">
        <f t="shared" ca="1" si="69"/>
        <v>385</v>
      </c>
      <c r="E1480" s="32" t="str">
        <f t="shared" ca="1" si="70"/>
        <v>Paulo</v>
      </c>
      <c r="F1480" s="32"/>
      <c r="G1480" s="32"/>
      <c r="H1480" s="32" t="str">
        <f t="shared" ca="1" si="71"/>
        <v>LifeCorp</v>
      </c>
      <c r="I1480" s="32"/>
      <c r="J1480" s="125">
        <v>1678</v>
      </c>
      <c r="K1480" s="32">
        <v>9</v>
      </c>
      <c r="L1480" s="180">
        <v>45536</v>
      </c>
    </row>
    <row r="1481" spans="2:12" x14ac:dyDescent="0.3">
      <c r="B1481" s="182" t="str">
        <f ca="1">IF(ISNA(VLOOKUP(C1481,Cidades!$B$2:$C$306,2,FALSE))= TRUE,"Outros",VLOOKUP(C1481,Cidades!$B$2:$C$306,2,FALSE))</f>
        <v>REGIÃO BNU - GASPAR</v>
      </c>
      <c r="C1481" s="32" t="str" cm="1">
        <f t="array" aca="1" ref="C1481" ca="1">INDEX(Cidades!$B$2:$B$307, RANDBETWEEN(1,300))</f>
        <v xml:space="preserve">GASPAR </v>
      </c>
      <c r="D1481" s="218">
        <f t="shared" ca="1" si="69"/>
        <v>424</v>
      </c>
      <c r="E1481" s="32" t="str">
        <f t="shared" ca="1" si="70"/>
        <v>Paulo</v>
      </c>
      <c r="F1481" s="32"/>
      <c r="G1481" s="32"/>
      <c r="H1481" s="32" t="str">
        <f t="shared" ca="1" si="71"/>
        <v>SmartLink</v>
      </c>
      <c r="I1481" s="32"/>
      <c r="J1481" s="125">
        <v>1678</v>
      </c>
      <c r="K1481" s="32">
        <v>9</v>
      </c>
      <c r="L1481" s="180">
        <v>45536</v>
      </c>
    </row>
    <row r="1482" spans="2:12" x14ac:dyDescent="0.3">
      <c r="B1482" s="182" t="str">
        <f ca="1">IF(ISNA(VLOOKUP(C1482,Cidades!$B$2:$C$306,2,FALSE))= TRUE,"Outros",VLOOKUP(C1482,Cidades!$B$2:$C$306,2,FALSE))</f>
        <v>REGIÃO BNU - BLUMENAU</v>
      </c>
      <c r="C1482" s="32" t="str" cm="1">
        <f t="array" aca="1" ref="C1482" ca="1">INDEX(Cidades!$B$2:$B$307, RANDBETWEEN(1,300))</f>
        <v xml:space="preserve">BLUMENAU </v>
      </c>
      <c r="D1482" s="218">
        <f t="shared" ca="1" si="69"/>
        <v>440</v>
      </c>
      <c r="E1482" s="32" t="str">
        <f t="shared" ca="1" si="70"/>
        <v>Gustavo</v>
      </c>
      <c r="F1482" s="32"/>
      <c r="G1482" s="32"/>
      <c r="H1482" s="32" t="str">
        <f t="shared" ca="1" si="71"/>
        <v>TopLine</v>
      </c>
      <c r="I1482" s="32"/>
      <c r="J1482" s="125">
        <v>1678</v>
      </c>
      <c r="K1482" s="32">
        <v>9</v>
      </c>
      <c r="L1482" s="180">
        <v>45536</v>
      </c>
    </row>
    <row r="1483" spans="2:12" x14ac:dyDescent="0.3">
      <c r="B1483" s="182" t="str">
        <f ca="1">IF(ISNA(VLOOKUP(C1483,Cidades!$B$2:$C$306,2,FALSE))= TRUE,"Outros",VLOOKUP(C1483,Cidades!$B$2:$C$306,2,FALSE))</f>
        <v>REGIÃO BNU - RIO DOS CEDROS</v>
      </c>
      <c r="C1483" s="32" t="str" cm="1">
        <f t="array" aca="1" ref="C1483" ca="1">INDEX(Cidades!$B$2:$B$307, RANDBETWEEN(1,300))</f>
        <v xml:space="preserve">RIO DOS CEDROS </v>
      </c>
      <c r="D1483" s="218">
        <f t="shared" ca="1" si="69"/>
        <v>448</v>
      </c>
      <c r="E1483" s="32" t="str">
        <f t="shared" ca="1" si="70"/>
        <v>André</v>
      </c>
      <c r="F1483" s="32"/>
      <c r="G1483" s="32"/>
      <c r="H1483" s="32" t="str">
        <f t="shared" ca="1" si="71"/>
        <v>LifeCorp</v>
      </c>
      <c r="I1483" s="32"/>
      <c r="J1483" s="125">
        <v>1678</v>
      </c>
      <c r="K1483" s="32">
        <v>9</v>
      </c>
      <c r="L1483" s="180">
        <v>45536</v>
      </c>
    </row>
    <row r="1484" spans="2:12" x14ac:dyDescent="0.3">
      <c r="B1484" s="182" t="str">
        <f ca="1">IF(ISNA(VLOOKUP(C1484,Cidades!$B$2:$C$306,2,FALSE))= TRUE,"Outros",VLOOKUP(C1484,Cidades!$B$2:$C$306,2,FALSE))</f>
        <v>REGIÃO SMO</v>
      </c>
      <c r="C1484" s="32" t="str" cm="1">
        <f t="array" aca="1" ref="C1484" ca="1">INDEX(Cidades!$B$2:$B$307, RANDBETWEEN(1,300))</f>
        <v xml:space="preserve">ROMELANDIA </v>
      </c>
      <c r="D1484" s="218">
        <f t="shared" ca="1" si="69"/>
        <v>240</v>
      </c>
      <c r="E1484" s="32" t="str">
        <f t="shared" ca="1" si="70"/>
        <v>André</v>
      </c>
      <c r="F1484" s="32"/>
      <c r="G1484" s="32"/>
      <c r="H1484" s="32" t="str">
        <f t="shared" ca="1" si="71"/>
        <v>FlexiTech</v>
      </c>
      <c r="I1484" s="32"/>
      <c r="J1484" s="125">
        <v>1678</v>
      </c>
      <c r="K1484" s="32">
        <v>9</v>
      </c>
      <c r="L1484" s="180">
        <v>45536</v>
      </c>
    </row>
    <row r="1485" spans="2:12" x14ac:dyDescent="0.3">
      <c r="B1485" s="182" t="str">
        <f ca="1">IF(ISNA(VLOOKUP(C1485,Cidades!$B$2:$C$306,2,FALSE))= TRUE,"Outros",VLOOKUP(C1485,Cidades!$B$2:$C$306,2,FALSE))</f>
        <v>REGIÃO JOACABA</v>
      </c>
      <c r="C1485" s="32" t="str" cm="1">
        <f t="array" aca="1" ref="C1485" ca="1">INDEX(Cidades!$B$2:$B$307, RANDBETWEEN(1,300))</f>
        <v xml:space="preserve">LUZERNA </v>
      </c>
      <c r="D1485" s="218">
        <f t="shared" ca="1" si="69"/>
        <v>402</v>
      </c>
      <c r="E1485" s="32" t="str">
        <f t="shared" ca="1" si="70"/>
        <v>Mateus</v>
      </c>
      <c r="F1485" s="32"/>
      <c r="G1485" s="32"/>
      <c r="H1485" s="32" t="str">
        <f t="shared" ca="1" si="71"/>
        <v>NovaTec</v>
      </c>
      <c r="I1485" s="32"/>
      <c r="J1485" s="125">
        <v>1678</v>
      </c>
      <c r="K1485" s="32">
        <v>9</v>
      </c>
      <c r="L1485" s="180">
        <v>45536</v>
      </c>
    </row>
    <row r="1486" spans="2:12" x14ac:dyDescent="0.3">
      <c r="B1486" s="182" t="str">
        <f ca="1">IF(ISNA(VLOOKUP(C1486,Cidades!$B$2:$C$306,2,FALSE))= TRUE,"Outros",VLOOKUP(C1486,Cidades!$B$2:$C$306,2,FALSE))</f>
        <v xml:space="preserve">REGIÃO ITAJAI </v>
      </c>
      <c r="C1486" s="32" t="str" cm="1">
        <f t="array" aca="1" ref="C1486" ca="1">INDEX(Cidades!$B$2:$B$307, RANDBETWEEN(1,300))</f>
        <v xml:space="preserve">PIÇARRAS </v>
      </c>
      <c r="D1486" s="218">
        <f t="shared" ca="1" si="69"/>
        <v>355</v>
      </c>
      <c r="E1486" s="32" t="str">
        <f t="shared" ca="1" si="70"/>
        <v>Felipe</v>
      </c>
      <c r="F1486" s="32"/>
      <c r="G1486" s="32"/>
      <c r="H1486" s="32" t="str">
        <f t="shared" ca="1" si="71"/>
        <v>PowerLine</v>
      </c>
      <c r="I1486" s="32"/>
      <c r="J1486" s="125">
        <v>1678</v>
      </c>
      <c r="K1486" s="32">
        <v>9</v>
      </c>
      <c r="L1486" s="180">
        <v>45536</v>
      </c>
    </row>
    <row r="1487" spans="2:12" x14ac:dyDescent="0.3">
      <c r="B1487" s="182" t="str">
        <f ca="1">IF(ISNA(VLOOKUP(C1487,Cidades!$B$2:$C$306,2,FALSE))= TRUE,"Outros",VLOOKUP(C1487,Cidades!$B$2:$C$306,2,FALSE))</f>
        <v>REGIÃO CHAPECO</v>
      </c>
      <c r="C1487" s="32" t="str" cm="1">
        <f t="array" aca="1" ref="C1487" ca="1">INDEX(Cidades!$B$2:$B$307, RANDBETWEEN(1,300))</f>
        <v xml:space="preserve">SAUDADES </v>
      </c>
      <c r="D1487" s="218">
        <f t="shared" ca="1" si="69"/>
        <v>271</v>
      </c>
      <c r="E1487" s="32" t="str">
        <f t="shared" ca="1" si="70"/>
        <v>Leonardo</v>
      </c>
      <c r="F1487" s="32"/>
      <c r="G1487" s="32"/>
      <c r="H1487" s="32" t="str">
        <f t="shared" ca="1" si="71"/>
        <v>OpenFuture</v>
      </c>
      <c r="I1487" s="32"/>
      <c r="J1487" s="125">
        <v>1678</v>
      </c>
      <c r="K1487" s="32">
        <v>9</v>
      </c>
      <c r="L1487" s="180">
        <v>45536</v>
      </c>
    </row>
    <row r="1488" spans="2:12" x14ac:dyDescent="0.3">
      <c r="B1488" s="182" t="str">
        <f ca="1">IF(ISNA(VLOOKUP(C1488,Cidades!$B$2:$C$306,2,FALSE))= TRUE,"Outros",VLOOKUP(C1488,Cidades!$B$2:$C$306,2,FALSE))</f>
        <v>REGIÃO JOACABA</v>
      </c>
      <c r="C1488" s="32" t="str" cm="1">
        <f t="array" aca="1" ref="C1488" ca="1">INDEX(Cidades!$B$2:$B$307, RANDBETWEEN(1,300))</f>
        <v xml:space="preserve">ZORTEA </v>
      </c>
      <c r="D1488" s="218">
        <f t="shared" ca="1" si="69"/>
        <v>365</v>
      </c>
      <c r="E1488" s="32" t="str">
        <f t="shared" ca="1" si="70"/>
        <v>Gabriela</v>
      </c>
      <c r="F1488" s="32"/>
      <c r="G1488" s="32"/>
      <c r="H1488" s="32" t="str">
        <f t="shared" ca="1" si="71"/>
        <v>NewAge</v>
      </c>
      <c r="I1488" s="32"/>
      <c r="J1488" s="125">
        <v>1678</v>
      </c>
      <c r="K1488" s="32">
        <v>9</v>
      </c>
      <c r="L1488" s="180">
        <v>45536</v>
      </c>
    </row>
    <row r="1489" spans="2:12" x14ac:dyDescent="0.3">
      <c r="B1489" s="182" t="str">
        <f ca="1">IF(ISNA(VLOOKUP(C1489,Cidades!$B$2:$C$306,2,FALSE))= TRUE,"Outros",VLOOKUP(C1489,Cidades!$B$2:$C$306,2,FALSE))</f>
        <v>REGIÃO CHAPECO</v>
      </c>
      <c r="C1489" s="32" t="str" cm="1">
        <f t="array" aca="1" ref="C1489" ca="1">INDEX(Cidades!$B$2:$B$307, RANDBETWEEN(1,300))</f>
        <v xml:space="preserve">CUNHATAI </v>
      </c>
      <c r="D1489" s="218">
        <f t="shared" ca="1" si="69"/>
        <v>280</v>
      </c>
      <c r="E1489" s="32" t="str">
        <f t="shared" ca="1" si="70"/>
        <v>Maria</v>
      </c>
      <c r="F1489" s="32"/>
      <c r="G1489" s="32"/>
      <c r="H1489" s="32" t="str">
        <f t="shared" ca="1" si="71"/>
        <v>TechVision</v>
      </c>
      <c r="I1489" s="32"/>
      <c r="J1489" s="125">
        <v>1678</v>
      </c>
      <c r="K1489" s="32">
        <v>9</v>
      </c>
      <c r="L1489" s="180">
        <v>45536</v>
      </c>
    </row>
    <row r="1490" spans="2:12" x14ac:dyDescent="0.3">
      <c r="B1490" s="182" t="str">
        <f ca="1">IF(ISNA(VLOOKUP(C1490,Cidades!$B$2:$C$306,2,FALSE))= TRUE,"Outros",VLOOKUP(C1490,Cidades!$B$2:$C$306,2,FALSE))</f>
        <v>REGIÃO LAGES</v>
      </c>
      <c r="C1490" s="32" t="str" cm="1">
        <f t="array" aca="1" ref="C1490" ca="1">INDEX(Cidades!$B$2:$B$307, RANDBETWEEN(1,300))</f>
        <v xml:space="preserve">BRUNAPOLIS </v>
      </c>
      <c r="D1490" s="218">
        <f t="shared" ca="1" si="69"/>
        <v>153</v>
      </c>
      <c r="E1490" s="32" t="str">
        <f t="shared" ca="1" si="70"/>
        <v>Carolina</v>
      </c>
      <c r="F1490" s="32"/>
      <c r="G1490" s="32"/>
      <c r="H1490" s="32" t="str">
        <f t="shared" ca="1" si="71"/>
        <v>OpenFuture</v>
      </c>
      <c r="I1490" s="32"/>
      <c r="J1490" s="125">
        <v>1678</v>
      </c>
      <c r="K1490" s="32">
        <v>9</v>
      </c>
      <c r="L1490" s="180">
        <v>45536</v>
      </c>
    </row>
    <row r="1491" spans="2:12" x14ac:dyDescent="0.3">
      <c r="B1491" s="182" t="str">
        <f ca="1">IF(ISNA(VLOOKUP(C1491,Cidades!$B$2:$C$306,2,FALSE))= TRUE,"Outros",VLOOKUP(C1491,Cidades!$B$2:$C$306,2,FALSE))</f>
        <v>REGIÃO SESCON SUL - ORLEANS</v>
      </c>
      <c r="C1491" s="32" t="str" cm="1">
        <f t="array" aca="1" ref="C1491" ca="1">INDEX(Cidades!$B$2:$B$307, RANDBETWEEN(1,300))</f>
        <v xml:space="preserve">ORLEANS </v>
      </c>
      <c r="D1491" s="218">
        <f t="shared" ca="1" si="69"/>
        <v>196</v>
      </c>
      <c r="E1491" s="32" t="str">
        <f t="shared" ca="1" si="70"/>
        <v>Maria</v>
      </c>
      <c r="F1491" s="32"/>
      <c r="G1491" s="32"/>
      <c r="H1491" s="32" t="str">
        <f t="shared" ca="1" si="71"/>
        <v>ClearVision</v>
      </c>
      <c r="I1491" s="32"/>
      <c r="J1491" s="125">
        <v>1678</v>
      </c>
      <c r="K1491" s="32">
        <v>9</v>
      </c>
      <c r="L1491" s="180">
        <v>45536</v>
      </c>
    </row>
    <row r="1492" spans="2:12" x14ac:dyDescent="0.3">
      <c r="B1492" s="182" t="str">
        <f ca="1">IF(ISNA(VLOOKUP(C1492,Cidades!$B$2:$C$306,2,FALSE))= TRUE,"Outros",VLOOKUP(C1492,Cidades!$B$2:$C$306,2,FALSE))</f>
        <v>REGIÃO SESCON SUL - BRACO DO NORTE</v>
      </c>
      <c r="C1492" s="32" t="str" cm="1">
        <f t="array" aca="1" ref="C1492" ca="1">INDEX(Cidades!$B$2:$B$307, RANDBETWEEN(1,300))</f>
        <v xml:space="preserve">BRACO DO NORTE </v>
      </c>
      <c r="D1492" s="218">
        <f t="shared" ca="1" si="69"/>
        <v>311</v>
      </c>
      <c r="E1492" s="32" t="str">
        <f t="shared" ca="1" si="70"/>
        <v>Fernanda</v>
      </c>
      <c r="F1492" s="32"/>
      <c r="G1492" s="32"/>
      <c r="H1492" s="32" t="str">
        <f t="shared" ca="1" si="71"/>
        <v>FastMove</v>
      </c>
      <c r="I1492" s="32"/>
      <c r="J1492" s="125">
        <v>1678</v>
      </c>
      <c r="K1492" s="32">
        <v>9</v>
      </c>
      <c r="L1492" s="180">
        <v>45536</v>
      </c>
    </row>
    <row r="1493" spans="2:12" x14ac:dyDescent="0.3">
      <c r="B1493" s="182" t="str">
        <f ca="1">IF(ISNA(VLOOKUP(C1493,Cidades!$B$2:$C$306,2,FALSE))= TRUE,"Outros",VLOOKUP(C1493,Cidades!$B$2:$C$306,2,FALSE))</f>
        <v>REGIÃO SESCON SUL - BALNEARIO ARROIO SILVA</v>
      </c>
      <c r="C1493" s="32" t="str" cm="1">
        <f t="array" aca="1" ref="C1493" ca="1">INDEX(Cidades!$B$2:$B$307, RANDBETWEEN(1,300))</f>
        <v xml:space="preserve">BALNEARIO ARROIO SILVA </v>
      </c>
      <c r="D1493" s="218">
        <f t="shared" ca="1" si="69"/>
        <v>262</v>
      </c>
      <c r="E1493" s="32" t="str">
        <f t="shared" ca="1" si="70"/>
        <v>Mateus</v>
      </c>
      <c r="F1493" s="32"/>
      <c r="G1493" s="32"/>
      <c r="H1493" s="32" t="str">
        <f t="shared" ca="1" si="71"/>
        <v>TechVision</v>
      </c>
      <c r="I1493" s="32"/>
      <c r="J1493" s="125">
        <v>1679</v>
      </c>
      <c r="K1493" s="32">
        <v>9</v>
      </c>
      <c r="L1493" s="180">
        <v>45536</v>
      </c>
    </row>
    <row r="1494" spans="2:12" x14ac:dyDescent="0.3">
      <c r="B1494" s="182" t="str">
        <f ca="1">IF(ISNA(VLOOKUP(C1494,Cidades!$B$2:$C$306,2,FALSE))= TRUE,"Outros",VLOOKUP(C1494,Cidades!$B$2:$C$306,2,FALSE))</f>
        <v>REGIÃO BALNEARIO CAMBORIU</v>
      </c>
      <c r="C1494" s="32" t="str" cm="1">
        <f t="array" aca="1" ref="C1494" ca="1">INDEX(Cidades!$B$2:$B$307, RANDBETWEEN(1,300))</f>
        <v xml:space="preserve">CAMBORIU </v>
      </c>
      <c r="D1494" s="218">
        <f t="shared" ca="1" si="69"/>
        <v>397</v>
      </c>
      <c r="E1494" s="32" t="str">
        <f t="shared" ca="1" si="70"/>
        <v>Paulo</v>
      </c>
      <c r="F1494" s="32"/>
      <c r="G1494" s="32"/>
      <c r="H1494" s="32" t="str">
        <f t="shared" ca="1" si="71"/>
        <v>MaxiSolutions</v>
      </c>
      <c r="I1494" s="32"/>
      <c r="J1494" s="125">
        <v>1679</v>
      </c>
      <c r="K1494" s="32">
        <v>9</v>
      </c>
      <c r="L1494" s="180">
        <v>45536</v>
      </c>
    </row>
    <row r="1495" spans="2:12" x14ac:dyDescent="0.3">
      <c r="B1495" s="182" t="str">
        <f ca="1">IF(ISNA(VLOOKUP(C1495,Cidades!$B$2:$C$306,2,FALSE))= TRUE,"Outros",VLOOKUP(C1495,Cidades!$B$2:$C$306,2,FALSE))</f>
        <v>REGIÃO SESCON SUL - CRICIUMA</v>
      </c>
      <c r="C1495" s="32" t="str" cm="1">
        <f t="array" aca="1" ref="C1495" ca="1">INDEX(Cidades!$B$2:$B$307, RANDBETWEEN(1,300))</f>
        <v xml:space="preserve">CRICIUMA </v>
      </c>
      <c r="D1495" s="218">
        <f t="shared" ca="1" si="69"/>
        <v>246</v>
      </c>
      <c r="E1495" s="32" t="str">
        <f t="shared" ca="1" si="70"/>
        <v>Marcos</v>
      </c>
      <c r="F1495" s="32"/>
      <c r="G1495" s="32"/>
      <c r="H1495" s="32" t="str">
        <f t="shared" ca="1" si="71"/>
        <v>SkySolutions</v>
      </c>
      <c r="I1495" s="32"/>
      <c r="J1495" s="125">
        <v>1679</v>
      </c>
      <c r="K1495" s="32">
        <v>9</v>
      </c>
      <c r="L1495" s="180">
        <v>45536</v>
      </c>
    </row>
    <row r="1496" spans="2:12" x14ac:dyDescent="0.3">
      <c r="B1496" s="182" t="str">
        <f ca="1">IF(ISNA(VLOOKUP(C1496,Cidades!$B$2:$C$306,2,FALSE))= TRUE,"Outros",VLOOKUP(C1496,Cidades!$B$2:$C$306,2,FALSE))</f>
        <v>REGIÃO RIO DO SUL</v>
      </c>
      <c r="C1496" s="32" t="str" cm="1">
        <f t="array" aca="1" ref="C1496" ca="1">INDEX(Cidades!$B$2:$B$307, RANDBETWEEN(1,300))</f>
        <v xml:space="preserve">LAURENTINO </v>
      </c>
      <c r="D1496" s="218">
        <f t="shared" ca="1" si="69"/>
        <v>249</v>
      </c>
      <c r="E1496" s="32" t="str">
        <f t="shared" ca="1" si="70"/>
        <v>Carolina</v>
      </c>
      <c r="F1496" s="32"/>
      <c r="G1496" s="32"/>
      <c r="H1496" s="32" t="str">
        <f t="shared" ca="1" si="71"/>
        <v>StrongBuild</v>
      </c>
      <c r="I1496" s="32"/>
      <c r="J1496" s="125">
        <v>1679</v>
      </c>
      <c r="K1496" s="32">
        <v>9</v>
      </c>
      <c r="L1496" s="180">
        <v>45536</v>
      </c>
    </row>
    <row r="1497" spans="2:12" x14ac:dyDescent="0.3">
      <c r="B1497" s="182" t="str">
        <f ca="1">IF(ISNA(VLOOKUP(C1497,Cidades!$B$2:$C$306,2,FALSE))= TRUE,"Outros",VLOOKUP(C1497,Cidades!$B$2:$C$306,2,FALSE))</f>
        <v>REGIÃO CHAPECO</v>
      </c>
      <c r="C1497" s="32" t="str" cm="1">
        <f t="array" aca="1" ref="C1497" ca="1">INDEX(Cidades!$B$2:$B$307, RANDBETWEEN(1,300))</f>
        <v xml:space="preserve">GUATAMBU </v>
      </c>
      <c r="D1497" s="218">
        <f t="shared" ca="1" si="69"/>
        <v>241</v>
      </c>
      <c r="E1497" s="32" t="str">
        <f t="shared" ca="1" si="70"/>
        <v>João</v>
      </c>
      <c r="F1497" s="32"/>
      <c r="G1497" s="32"/>
      <c r="H1497" s="32" t="str">
        <f t="shared" ca="1" si="71"/>
        <v>SecureNet</v>
      </c>
      <c r="I1497" s="32"/>
      <c r="J1497" s="125">
        <v>1679</v>
      </c>
      <c r="K1497" s="32">
        <v>9</v>
      </c>
      <c r="L1497" s="180">
        <v>45536</v>
      </c>
    </row>
    <row r="1498" spans="2:12" x14ac:dyDescent="0.3">
      <c r="B1498" s="182" t="str">
        <f ca="1">IF(ISNA(VLOOKUP(C1498,Cidades!$B$2:$C$306,2,FALSE))= TRUE,"Outros",VLOOKUP(C1498,Cidades!$B$2:$C$306,2,FALSE))</f>
        <v>REGIÃO CACADOR</v>
      </c>
      <c r="C1498" s="32" t="str" cm="1">
        <f t="array" aca="1" ref="C1498" ca="1">INDEX(Cidades!$B$2:$B$307, RANDBETWEEN(1,300))</f>
        <v xml:space="preserve">LEBON REGIS </v>
      </c>
      <c r="D1498" s="218">
        <f t="shared" ca="1" si="69"/>
        <v>405</v>
      </c>
      <c r="E1498" s="32" t="str">
        <f t="shared" ca="1" si="70"/>
        <v>André</v>
      </c>
      <c r="F1498" s="32"/>
      <c r="G1498" s="32"/>
      <c r="H1498" s="32" t="str">
        <f t="shared" ca="1" si="71"/>
        <v>InfoPlus</v>
      </c>
      <c r="I1498" s="32"/>
      <c r="J1498" s="125">
        <v>1679</v>
      </c>
      <c r="K1498" s="32">
        <v>9</v>
      </c>
      <c r="L1498" s="180">
        <v>45536</v>
      </c>
    </row>
    <row r="1499" spans="2:12" x14ac:dyDescent="0.3">
      <c r="B1499" s="182" t="str">
        <f ca="1">IF(ISNA(VLOOKUP(C1499,Cidades!$B$2:$C$306,2,FALSE))= TRUE,"Outros",VLOOKUP(C1499,Cidades!$B$2:$C$306,2,FALSE))</f>
        <v>REGIÃO LAGES</v>
      </c>
      <c r="C1499" s="32" t="str" cm="1">
        <f t="array" aca="1" ref="C1499" ca="1">INDEX(Cidades!$B$2:$B$307, RANDBETWEEN(1,300))</f>
        <v xml:space="preserve">URUPEMA </v>
      </c>
      <c r="D1499" s="218">
        <f t="shared" ca="1" si="69"/>
        <v>455</v>
      </c>
      <c r="E1499" s="32" t="str">
        <f t="shared" ca="1" si="70"/>
        <v>Thiago</v>
      </c>
      <c r="F1499" s="32"/>
      <c r="G1499" s="32"/>
      <c r="H1499" s="32" t="str">
        <f t="shared" ca="1" si="71"/>
        <v>SecureNet</v>
      </c>
      <c r="I1499" s="32"/>
      <c r="J1499" s="125">
        <v>1679</v>
      </c>
      <c r="K1499" s="32">
        <v>9</v>
      </c>
      <c r="L1499" s="180">
        <v>45536</v>
      </c>
    </row>
    <row r="1500" spans="2:12" x14ac:dyDescent="0.3">
      <c r="B1500" s="182" t="str">
        <f ca="1">IF(ISNA(VLOOKUP(C1500,Cidades!$B$2:$C$306,2,FALSE))= TRUE,"Outros",VLOOKUP(C1500,Cidades!$B$2:$C$306,2,FALSE))</f>
        <v>REGIÃO CONCORDIA</v>
      </c>
      <c r="C1500" s="32" t="str" cm="1">
        <f t="array" aca="1" ref="C1500" ca="1">INDEX(Cidades!$B$2:$B$307, RANDBETWEEN(1,300))</f>
        <v xml:space="preserve">JABORA </v>
      </c>
      <c r="D1500" s="218">
        <f t="shared" ca="1" si="69"/>
        <v>193</v>
      </c>
      <c r="E1500" s="32" t="str">
        <f t="shared" ca="1" si="70"/>
        <v>Ana</v>
      </c>
      <c r="F1500" s="32"/>
      <c r="G1500" s="32"/>
      <c r="H1500" s="32" t="str">
        <f t="shared" ca="1" si="71"/>
        <v>SmartLink</v>
      </c>
      <c r="I1500" s="32"/>
      <c r="J1500" s="125">
        <v>1679</v>
      </c>
      <c r="K1500" s="32">
        <v>9</v>
      </c>
      <c r="L1500" s="180">
        <v>45536</v>
      </c>
    </row>
    <row r="1501" spans="2:12" x14ac:dyDescent="0.3">
      <c r="B1501" s="182" t="str">
        <f ca="1">IF(ISNA(VLOOKUP(C1501,Cidades!$B$2:$C$306,2,FALSE))= TRUE,"Outros",VLOOKUP(C1501,Cidades!$B$2:$C$306,2,FALSE))</f>
        <v>REGIÃO SMO</v>
      </c>
      <c r="C1501" s="32" t="str" cm="1">
        <f t="array" aca="1" ref="C1501" ca="1">INDEX(Cidades!$B$2:$B$307, RANDBETWEEN(1,300))</f>
        <v xml:space="preserve">BELMONTE </v>
      </c>
      <c r="D1501" s="218">
        <f t="shared" ca="1" si="69"/>
        <v>291</v>
      </c>
      <c r="E1501" s="32" t="str">
        <f t="shared" ca="1" si="70"/>
        <v>Juliana</v>
      </c>
      <c r="F1501" s="32"/>
      <c r="G1501" s="32"/>
      <c r="H1501" s="32" t="str">
        <f t="shared" ca="1" si="71"/>
        <v>GreenPower</v>
      </c>
      <c r="I1501" s="32"/>
      <c r="J1501" s="125">
        <v>1679</v>
      </c>
      <c r="K1501" s="32">
        <v>9</v>
      </c>
      <c r="L1501" s="180">
        <v>45536</v>
      </c>
    </row>
    <row r="1502" spans="2:12" x14ac:dyDescent="0.3">
      <c r="B1502" s="182" t="str">
        <f ca="1">IF(ISNA(VLOOKUP(C1502,Cidades!$B$2:$C$306,2,FALSE))= TRUE,"Outros",VLOOKUP(C1502,Cidades!$B$2:$C$306,2,FALSE))</f>
        <v>REGIÃO RIO DO SUL</v>
      </c>
      <c r="C1502" s="32" t="str" cm="1">
        <f t="array" aca="1" ref="C1502" ca="1">INDEX(Cidades!$B$2:$B$307, RANDBETWEEN(1,300))</f>
        <v xml:space="preserve">JOSE BOITEUX </v>
      </c>
      <c r="D1502" s="218">
        <f t="shared" ca="1" si="69"/>
        <v>344</v>
      </c>
      <c r="E1502" s="32" t="str">
        <f t="shared" ca="1" si="70"/>
        <v>Rodrigo</v>
      </c>
      <c r="F1502" s="32"/>
      <c r="G1502" s="32"/>
      <c r="H1502" s="32" t="str">
        <f t="shared" ca="1" si="71"/>
        <v>LifeCorp</v>
      </c>
      <c r="I1502" s="32"/>
      <c r="J1502" s="125">
        <v>1679</v>
      </c>
      <c r="K1502" s="32">
        <v>9</v>
      </c>
      <c r="L1502" s="180">
        <v>45536</v>
      </c>
    </row>
    <row r="1503" spans="2:12" x14ac:dyDescent="0.3">
      <c r="B1503" s="182" t="str">
        <f ca="1">IF(ISNA(VLOOKUP(C1503,Cidades!$B$2:$C$306,2,FALSE))= TRUE,"Outros",VLOOKUP(C1503,Cidades!$B$2:$C$306,2,FALSE))</f>
        <v xml:space="preserve">REGIÃO ITAJAI </v>
      </c>
      <c r="C1503" s="32" t="str" cm="1">
        <f t="array" aca="1" ref="C1503" ca="1">INDEX(Cidades!$B$2:$B$307, RANDBETWEEN(1,300))</f>
        <v xml:space="preserve">NAVEGANTES </v>
      </c>
      <c r="D1503" s="218">
        <f t="shared" ca="1" si="69"/>
        <v>459</v>
      </c>
      <c r="E1503" s="32" t="str">
        <f t="shared" ca="1" si="70"/>
        <v>Beatriz</v>
      </c>
      <c r="F1503" s="32"/>
      <c r="G1503" s="32"/>
      <c r="H1503" s="32" t="str">
        <f t="shared" ca="1" si="71"/>
        <v>NewAge</v>
      </c>
      <c r="I1503" s="32"/>
      <c r="J1503" s="125">
        <v>1679</v>
      </c>
      <c r="K1503" s="32">
        <v>9</v>
      </c>
      <c r="L1503" s="180">
        <v>45536</v>
      </c>
    </row>
    <row r="1504" spans="2:12" x14ac:dyDescent="0.3">
      <c r="B1504" s="182" t="str">
        <f ca="1">IF(ISNA(VLOOKUP(C1504,Cidades!$B$2:$C$306,2,FALSE))= TRUE,"Outros",VLOOKUP(C1504,Cidades!$B$2:$C$306,2,FALSE))</f>
        <v>REGIÃO CONCORDIA</v>
      </c>
      <c r="C1504" s="32" t="str" cm="1">
        <f t="array" aca="1" ref="C1504" ca="1">INDEX(Cidades!$B$2:$B$307, RANDBETWEEN(1,300))</f>
        <v xml:space="preserve">PIRATUBA </v>
      </c>
      <c r="D1504" s="218">
        <f t="shared" ca="1" si="69"/>
        <v>179</v>
      </c>
      <c r="E1504" s="32" t="str">
        <f t="shared" ca="1" si="70"/>
        <v>Vanessa</v>
      </c>
      <c r="F1504" s="32"/>
      <c r="G1504" s="32"/>
      <c r="H1504" s="32" t="str">
        <f t="shared" ca="1" si="71"/>
        <v>SkySolutions</v>
      </c>
      <c r="I1504" s="32"/>
      <c r="J1504" s="125">
        <v>1679</v>
      </c>
      <c r="K1504" s="32">
        <v>9</v>
      </c>
      <c r="L1504" s="180">
        <v>45536</v>
      </c>
    </row>
    <row r="1505" spans="2:12" x14ac:dyDescent="0.3">
      <c r="B1505" s="182" t="str">
        <f ca="1">IF(ISNA(VLOOKUP(C1505,Cidades!$B$2:$C$306,2,FALSE))= TRUE,"Outros",VLOOKUP(C1505,Cidades!$B$2:$C$306,2,FALSE))</f>
        <v>REGIÃO GF - TIJUCAS</v>
      </c>
      <c r="C1505" s="32" t="str" cm="1">
        <f t="array" aca="1" ref="C1505" ca="1">INDEX(Cidades!$B$2:$B$307, RANDBETWEEN(1,300))</f>
        <v xml:space="preserve">TIJUCAS </v>
      </c>
      <c r="D1505" s="218">
        <f t="shared" ca="1" si="69"/>
        <v>158</v>
      </c>
      <c r="E1505" s="32" t="str">
        <f t="shared" ca="1" si="70"/>
        <v>Rodrigo</v>
      </c>
      <c r="F1505" s="32"/>
      <c r="G1505" s="32"/>
      <c r="H1505" s="32" t="str">
        <f t="shared" ca="1" si="71"/>
        <v>SmartLink</v>
      </c>
      <c r="I1505" s="32"/>
      <c r="J1505" s="125">
        <v>1679</v>
      </c>
      <c r="K1505" s="32">
        <v>9</v>
      </c>
      <c r="L1505" s="180">
        <v>45536</v>
      </c>
    </row>
    <row r="1506" spans="2:12" x14ac:dyDescent="0.3">
      <c r="B1506" s="182" t="str">
        <f ca="1">IF(ISNA(VLOOKUP(C1506,Cidades!$B$2:$C$306,2,FALSE))= TRUE,"Outros",VLOOKUP(C1506,Cidades!$B$2:$C$306,2,FALSE))</f>
        <v>REGIÃO JOACABA</v>
      </c>
      <c r="C1506" s="32" t="str" cm="1">
        <f t="array" aca="1" ref="C1506" ca="1">INDEX(Cidades!$B$2:$B$307, RANDBETWEEN(1,300))</f>
        <v xml:space="preserve">TREZE TILIAS </v>
      </c>
      <c r="D1506" s="218">
        <f t="shared" ca="1" si="69"/>
        <v>320</v>
      </c>
      <c r="E1506" s="32" t="str">
        <f t="shared" ca="1" si="70"/>
        <v>Beatriz</v>
      </c>
      <c r="F1506" s="32"/>
      <c r="G1506" s="32"/>
      <c r="H1506" s="32" t="str">
        <f t="shared" ca="1" si="71"/>
        <v>SmartLink</v>
      </c>
      <c r="I1506" s="32"/>
      <c r="J1506" s="125">
        <v>1679</v>
      </c>
      <c r="K1506" s="32">
        <v>9</v>
      </c>
      <c r="L1506" s="180">
        <v>45536</v>
      </c>
    </row>
    <row r="1507" spans="2:12" x14ac:dyDescent="0.3">
      <c r="B1507" s="182" t="str">
        <f ca="1">IF(ISNA(VLOOKUP(C1507,Cidades!$B$2:$C$306,2,FALSE))= TRUE,"Outros",VLOOKUP(C1507,Cidades!$B$2:$C$306,2,FALSE))</f>
        <v>REGIÃO XANXERE</v>
      </c>
      <c r="C1507" s="32" t="str" cm="1">
        <f t="array" aca="1" ref="C1507" ca="1">INDEX(Cidades!$B$2:$B$307, RANDBETWEEN(1,300))</f>
        <v xml:space="preserve">MAREMA </v>
      </c>
      <c r="D1507" s="218">
        <f t="shared" ca="1" si="69"/>
        <v>210</v>
      </c>
      <c r="E1507" s="32" t="str">
        <f t="shared" ca="1" si="70"/>
        <v>Patrícia</v>
      </c>
      <c r="F1507" s="32"/>
      <c r="G1507" s="32"/>
      <c r="H1507" s="32" t="str">
        <f t="shared" ca="1" si="71"/>
        <v>WorldConnect</v>
      </c>
      <c r="I1507" s="32"/>
      <c r="J1507" s="125">
        <v>1679</v>
      </c>
      <c r="K1507" s="32">
        <v>9</v>
      </c>
      <c r="L1507" s="180">
        <v>45536</v>
      </c>
    </row>
    <row r="1508" spans="2:12" x14ac:dyDescent="0.3">
      <c r="B1508" s="182" t="str">
        <f ca="1">IF(ISNA(VLOOKUP(C1508,Cidades!$B$2:$C$306,2,FALSE))= TRUE,"Outros",VLOOKUP(C1508,Cidades!$B$2:$C$306,2,FALSE))</f>
        <v>REGIÃO BRUSQUE</v>
      </c>
      <c r="C1508" s="32" t="str" cm="1">
        <f t="array" aca="1" ref="C1508" ca="1">INDEX(Cidades!$B$2:$B$307, RANDBETWEEN(1,300))</f>
        <v xml:space="preserve">GUABIRUBA </v>
      </c>
      <c r="D1508" s="218">
        <f t="shared" ca="1" si="69"/>
        <v>299</v>
      </c>
      <c r="E1508" s="32" t="str">
        <f t="shared" ca="1" si="70"/>
        <v>Daniel</v>
      </c>
      <c r="F1508" s="32"/>
      <c r="G1508" s="32"/>
      <c r="H1508" s="32" t="str">
        <f t="shared" ca="1" si="71"/>
        <v>BrightMind</v>
      </c>
      <c r="I1508" s="32"/>
      <c r="J1508" s="125">
        <v>1679</v>
      </c>
      <c r="K1508" s="32">
        <v>9</v>
      </c>
      <c r="L1508" s="180">
        <v>45536</v>
      </c>
    </row>
    <row r="1509" spans="2:12" x14ac:dyDescent="0.3">
      <c r="B1509" s="182" t="str">
        <f ca="1">IF(ISNA(VLOOKUP(C1509,Cidades!$B$2:$C$306,2,FALSE))= TRUE,"Outros",VLOOKUP(C1509,Cidades!$B$2:$C$306,2,FALSE))</f>
        <v>REGIÃO BRUSQUE</v>
      </c>
      <c r="C1509" s="32" t="str" cm="1">
        <f t="array" aca="1" ref="C1509" ca="1">INDEX(Cidades!$B$2:$B$307, RANDBETWEEN(1,300))</f>
        <v xml:space="preserve">GUABIRUBA </v>
      </c>
      <c r="D1509" s="218">
        <f t="shared" ca="1" si="69"/>
        <v>437</v>
      </c>
      <c r="E1509" s="32" t="str">
        <f t="shared" ca="1" si="70"/>
        <v>Thiago</v>
      </c>
      <c r="F1509" s="32"/>
      <c r="G1509" s="32"/>
      <c r="H1509" s="32" t="str">
        <f t="shared" ca="1" si="71"/>
        <v>StrongBuild</v>
      </c>
      <c r="I1509" s="32"/>
      <c r="J1509" s="125">
        <v>1679</v>
      </c>
      <c r="K1509" s="32">
        <v>9</v>
      </c>
      <c r="L1509" s="180">
        <v>45536</v>
      </c>
    </row>
    <row r="1510" spans="2:12" x14ac:dyDescent="0.3">
      <c r="B1510" s="182" t="str">
        <f ca="1">IF(ISNA(VLOOKUP(C1510,Cidades!$B$2:$C$306,2,FALSE))= TRUE,"Outros",VLOOKUP(C1510,Cidades!$B$2:$C$306,2,FALSE))</f>
        <v>REGIÃO GF - MAJOR GERCINO</v>
      </c>
      <c r="C1510" s="32" t="str" cm="1">
        <f t="array" aca="1" ref="C1510" ca="1">INDEX(Cidades!$B$2:$B$307, RANDBETWEEN(1,300))</f>
        <v xml:space="preserve">MAJOR GERCINO </v>
      </c>
      <c r="D1510" s="218">
        <f t="shared" ca="1" si="69"/>
        <v>340</v>
      </c>
      <c r="E1510" s="32" t="str">
        <f t="shared" ca="1" si="70"/>
        <v>Camila</v>
      </c>
      <c r="F1510" s="32"/>
      <c r="G1510" s="32"/>
      <c r="H1510" s="32" t="str">
        <f t="shared" ca="1" si="71"/>
        <v>InovaCorp</v>
      </c>
      <c r="I1510" s="32"/>
      <c r="J1510" s="125">
        <v>1679</v>
      </c>
      <c r="K1510" s="32">
        <v>9</v>
      </c>
      <c r="L1510" s="180">
        <v>45536</v>
      </c>
    </row>
    <row r="1511" spans="2:12" x14ac:dyDescent="0.3">
      <c r="B1511" s="182" t="str">
        <f ca="1">IF(ISNA(VLOOKUP(C1511,Cidades!$B$2:$C$306,2,FALSE))= TRUE,"Outros",VLOOKUP(C1511,Cidades!$B$2:$C$306,2,FALSE))</f>
        <v xml:space="preserve">REGIÃO SAO BENTO DO SUL </v>
      </c>
      <c r="C1511" s="32" t="str" cm="1">
        <f t="array" aca="1" ref="C1511" ca="1">INDEX(Cidades!$B$2:$B$307, RANDBETWEEN(1,300))</f>
        <v xml:space="preserve">SAO BENTO DO SUL </v>
      </c>
      <c r="D1511" s="218">
        <f t="shared" ca="1" si="69"/>
        <v>335</v>
      </c>
      <c r="E1511" s="32" t="str">
        <f t="shared" ca="1" si="70"/>
        <v>Maria</v>
      </c>
      <c r="F1511" s="32"/>
      <c r="G1511" s="32"/>
      <c r="H1511" s="32" t="str">
        <f t="shared" ca="1" si="71"/>
        <v>TechVision</v>
      </c>
      <c r="I1511" s="32"/>
      <c r="J1511" s="125">
        <v>1679</v>
      </c>
      <c r="K1511" s="32">
        <v>9</v>
      </c>
      <c r="L1511" s="180">
        <v>45536</v>
      </c>
    </row>
    <row r="1512" spans="2:12" x14ac:dyDescent="0.3">
      <c r="B1512" s="182" t="str">
        <f ca="1">IF(ISNA(VLOOKUP(C1512,Cidades!$B$2:$C$306,2,FALSE))= TRUE,"Outros",VLOOKUP(C1512,Cidades!$B$2:$C$306,2,FALSE))</f>
        <v xml:space="preserve">REGIÃO SAO BENTO DO SUL </v>
      </c>
      <c r="C1512" s="32" t="str" cm="1">
        <f t="array" aca="1" ref="C1512" ca="1">INDEX(Cidades!$B$2:$B$307, RANDBETWEEN(1,300))</f>
        <v xml:space="preserve">CAMPO ALEGRE </v>
      </c>
      <c r="D1512" s="218">
        <f t="shared" ca="1" si="69"/>
        <v>363</v>
      </c>
      <c r="E1512" s="32" t="str">
        <f t="shared" ca="1" si="70"/>
        <v>Maria</v>
      </c>
      <c r="F1512" s="32"/>
      <c r="G1512" s="32"/>
      <c r="H1512" s="32" t="str">
        <f t="shared" ca="1" si="71"/>
        <v>InovaCorp</v>
      </c>
      <c r="I1512" s="32"/>
      <c r="J1512" s="125">
        <v>1679</v>
      </c>
      <c r="K1512" s="32">
        <v>9</v>
      </c>
      <c r="L1512" s="180">
        <v>45536</v>
      </c>
    </row>
    <row r="1513" spans="2:12" x14ac:dyDescent="0.3">
      <c r="B1513" s="182" t="str">
        <f ca="1">IF(ISNA(VLOOKUP(C1513,Cidades!$B$2:$C$306,2,FALSE))= TRUE,"Outros",VLOOKUP(C1513,Cidades!$B$2:$C$306,2,FALSE))</f>
        <v>REGIÃO RIO DO SUL</v>
      </c>
      <c r="C1513" s="32" t="str" cm="1">
        <f t="array" aca="1" ref="C1513" ca="1">INDEX(Cidades!$B$2:$B$307, RANDBETWEEN(1,300))</f>
        <v xml:space="preserve">TROMBUDO CENTRAL </v>
      </c>
      <c r="D1513" s="218">
        <f t="shared" ca="1" si="69"/>
        <v>167</v>
      </c>
      <c r="E1513" s="32" t="str">
        <f t="shared" ca="1" si="70"/>
        <v>Ana</v>
      </c>
      <c r="F1513" s="32"/>
      <c r="G1513" s="32"/>
      <c r="H1513" s="32" t="str">
        <f t="shared" ca="1" si="71"/>
        <v>SmartWay</v>
      </c>
      <c r="I1513" s="32"/>
      <c r="J1513" s="125">
        <v>1679</v>
      </c>
      <c r="K1513" s="32">
        <v>9</v>
      </c>
      <c r="L1513" s="180">
        <v>45536</v>
      </c>
    </row>
    <row r="1514" spans="2:12" x14ac:dyDescent="0.3">
      <c r="B1514" s="182" t="str">
        <f ca="1">IF(ISNA(VLOOKUP(C1514,Cidades!$B$2:$C$306,2,FALSE))= TRUE,"Outros",VLOOKUP(C1514,Cidades!$B$2:$C$306,2,FALSE))</f>
        <v>REGIÃO XANXERE</v>
      </c>
      <c r="C1514" s="32" t="str" cm="1">
        <f t="array" aca="1" ref="C1514" ca="1">INDEX(Cidades!$B$2:$B$307, RANDBETWEEN(1,300))</f>
        <v xml:space="preserve">FAXINAL DOS GUEDES </v>
      </c>
      <c r="D1514" s="218">
        <f t="shared" ca="1" si="69"/>
        <v>400</v>
      </c>
      <c r="E1514" s="32" t="str">
        <f t="shared" ca="1" si="70"/>
        <v>Maria</v>
      </c>
      <c r="F1514" s="32"/>
      <c r="G1514" s="32"/>
      <c r="H1514" s="32" t="str">
        <f t="shared" ca="1" si="71"/>
        <v>DataLink</v>
      </c>
      <c r="I1514" s="32"/>
      <c r="J1514" s="125">
        <v>1679</v>
      </c>
      <c r="K1514" s="32">
        <v>9</v>
      </c>
      <c r="L1514" s="180">
        <v>45536</v>
      </c>
    </row>
    <row r="1515" spans="2:12" x14ac:dyDescent="0.3">
      <c r="B1515" s="182" t="str">
        <f ca="1">IF(ISNA(VLOOKUP(C1515,Cidades!$B$2:$C$306,2,FALSE))= TRUE,"Outros",VLOOKUP(C1515,Cidades!$B$2:$C$306,2,FALSE))</f>
        <v>REGIÃO SESCON SUL - TURVO</v>
      </c>
      <c r="C1515" s="32" t="str" cm="1">
        <f t="array" aca="1" ref="C1515" ca="1">INDEX(Cidades!$B$2:$B$307, RANDBETWEEN(1,300))</f>
        <v xml:space="preserve">TURVO </v>
      </c>
      <c r="D1515" s="218">
        <f t="shared" ca="1" si="69"/>
        <v>388</v>
      </c>
      <c r="E1515" s="32" t="str">
        <f t="shared" ca="1" si="70"/>
        <v>Isabela</v>
      </c>
      <c r="F1515" s="32"/>
      <c r="G1515" s="32"/>
      <c r="H1515" s="32" t="str">
        <f t="shared" ca="1" si="71"/>
        <v>GlobalTrade</v>
      </c>
      <c r="I1515" s="32"/>
      <c r="J1515" s="125">
        <v>1679</v>
      </c>
      <c r="K1515" s="32">
        <v>9</v>
      </c>
      <c r="L1515" s="180">
        <v>45536</v>
      </c>
    </row>
    <row r="1516" spans="2:12" x14ac:dyDescent="0.3">
      <c r="B1516" s="182" t="str">
        <f ca="1">IF(ISNA(VLOOKUP(C1516,Cidades!$B$2:$C$306,2,FALSE))= TRUE,"Outros",VLOOKUP(C1516,Cidades!$B$2:$C$306,2,FALSE))</f>
        <v>REGIÃO CHAPECO</v>
      </c>
      <c r="C1516" s="32" t="str" cm="1">
        <f t="array" aca="1" ref="C1516" ca="1">INDEX(Cidades!$B$2:$B$307, RANDBETWEEN(1,300))</f>
        <v xml:space="preserve">AGUAS DE CHAPECO </v>
      </c>
      <c r="D1516" s="218">
        <f t="shared" ca="1" si="69"/>
        <v>425</v>
      </c>
      <c r="E1516" s="32" t="str">
        <f t="shared" ca="1" si="70"/>
        <v>Isabela</v>
      </c>
      <c r="F1516" s="32"/>
      <c r="G1516" s="32"/>
      <c r="H1516" s="32" t="str">
        <f t="shared" ca="1" si="71"/>
        <v>CloudWorks</v>
      </c>
      <c r="I1516" s="32"/>
      <c r="J1516" s="125">
        <v>1679</v>
      </c>
      <c r="K1516" s="32">
        <v>9</v>
      </c>
      <c r="L1516" s="180">
        <v>45536</v>
      </c>
    </row>
    <row r="1517" spans="2:12" x14ac:dyDescent="0.3">
      <c r="B1517" s="182" t="str">
        <f ca="1">IF(ISNA(VLOOKUP(C1517,Cidades!$B$2:$C$306,2,FALSE))= TRUE,"Outros",VLOOKUP(C1517,Cidades!$B$2:$C$306,2,FALSE))</f>
        <v>REGIÃO BNU - INDAIAL</v>
      </c>
      <c r="C1517" s="32" t="str" cm="1">
        <f t="array" aca="1" ref="C1517" ca="1">INDEX(Cidades!$B$2:$B$307, RANDBETWEEN(1,300))</f>
        <v xml:space="preserve">INDAIAL </v>
      </c>
      <c r="D1517" s="218">
        <f t="shared" ca="1" si="69"/>
        <v>418</v>
      </c>
      <c r="E1517" s="32" t="str">
        <f t="shared" ca="1" si="70"/>
        <v>Rodrigo</v>
      </c>
      <c r="F1517" s="32"/>
      <c r="G1517" s="32"/>
      <c r="H1517" s="32" t="str">
        <f t="shared" ca="1" si="71"/>
        <v>SkySolutions</v>
      </c>
      <c r="I1517" s="32"/>
      <c r="J1517" s="125">
        <v>1679</v>
      </c>
      <c r="K1517" s="32">
        <v>9</v>
      </c>
      <c r="L1517" s="180">
        <v>45536</v>
      </c>
    </row>
    <row r="1518" spans="2:12" x14ac:dyDescent="0.3">
      <c r="B1518" s="182" t="str">
        <f ca="1">IF(ISNA(VLOOKUP(C1518,Cidades!$B$2:$C$306,2,FALSE))= TRUE,"Outros",VLOOKUP(C1518,Cidades!$B$2:$C$306,2,FALSE))</f>
        <v>REGIÃO CACADOR</v>
      </c>
      <c r="C1518" s="32" t="str" cm="1">
        <f t="array" aca="1" ref="C1518" ca="1">INDEX(Cidades!$B$2:$B$307, RANDBETWEEN(1,300))</f>
        <v xml:space="preserve">MATOS COSTA </v>
      </c>
      <c r="D1518" s="218">
        <f t="shared" ca="1" si="69"/>
        <v>243</v>
      </c>
      <c r="E1518" s="32" t="str">
        <f t="shared" ca="1" si="70"/>
        <v>Gabriela</v>
      </c>
      <c r="F1518" s="32"/>
      <c r="G1518" s="32"/>
      <c r="H1518" s="32" t="str">
        <f t="shared" ca="1" si="71"/>
        <v>SmartLink</v>
      </c>
      <c r="I1518" s="32"/>
      <c r="J1518" s="125">
        <v>1679</v>
      </c>
      <c r="K1518" s="32">
        <v>9</v>
      </c>
      <c r="L1518" s="180">
        <v>45536</v>
      </c>
    </row>
    <row r="1519" spans="2:12" x14ac:dyDescent="0.3">
      <c r="B1519" s="182" t="str">
        <f ca="1">IF(ISNA(VLOOKUP(C1519,Cidades!$B$2:$C$306,2,FALSE))= TRUE,"Outros",VLOOKUP(C1519,Cidades!$B$2:$C$306,2,FALSE))</f>
        <v>REGIÃO GF - SÃO BONIFACIO</v>
      </c>
      <c r="C1519" s="32" t="str" cm="1">
        <f t="array" aca="1" ref="C1519" ca="1">INDEX(Cidades!$B$2:$B$307, RANDBETWEEN(1,300))</f>
        <v xml:space="preserve">SAO BONIFACIO </v>
      </c>
      <c r="D1519" s="218">
        <f t="shared" ca="1" si="69"/>
        <v>318</v>
      </c>
      <c r="E1519" s="32" t="str">
        <f t="shared" ca="1" si="70"/>
        <v>Beatriz</v>
      </c>
      <c r="F1519" s="32"/>
      <c r="G1519" s="32"/>
      <c r="H1519" s="32" t="str">
        <f t="shared" ca="1" si="71"/>
        <v>SmartLink</v>
      </c>
      <c r="I1519" s="32"/>
      <c r="J1519" s="125">
        <v>1679</v>
      </c>
      <c r="K1519" s="32">
        <v>9</v>
      </c>
      <c r="L1519" s="180">
        <v>45536</v>
      </c>
    </row>
    <row r="1520" spans="2:12" x14ac:dyDescent="0.3">
      <c r="B1520" s="182" t="str">
        <f ca="1">IF(ISNA(VLOOKUP(C1520,Cidades!$B$2:$C$306,2,FALSE))= TRUE,"Outros",VLOOKUP(C1520,Cidades!$B$2:$C$306,2,FALSE))</f>
        <v>REGIÃO JOINVILLE</v>
      </c>
      <c r="C1520" s="32" t="str" cm="1">
        <f t="array" aca="1" ref="C1520" ca="1">INDEX(Cidades!$B$2:$B$307, RANDBETWEEN(1,300))</f>
        <v xml:space="preserve">SAO JOAO DO ITAPERIU </v>
      </c>
      <c r="D1520" s="218">
        <f t="shared" ca="1" si="69"/>
        <v>381</v>
      </c>
      <c r="E1520" s="32" t="str">
        <f t="shared" ca="1" si="70"/>
        <v>Daniel</v>
      </c>
      <c r="F1520" s="32"/>
      <c r="G1520" s="32"/>
      <c r="H1520" s="32" t="str">
        <f t="shared" ca="1" si="71"/>
        <v>BlueWave</v>
      </c>
      <c r="I1520" s="32"/>
      <c r="J1520" s="125">
        <v>1679</v>
      </c>
      <c r="K1520" s="32">
        <v>9</v>
      </c>
      <c r="L1520" s="180">
        <v>45536</v>
      </c>
    </row>
    <row r="1521" spans="2:12" x14ac:dyDescent="0.3">
      <c r="B1521" s="182" t="str">
        <f ca="1">IF(ISNA(VLOOKUP(C1521,Cidades!$B$2:$C$306,2,FALSE))= TRUE,"Outros",VLOOKUP(C1521,Cidades!$B$2:$C$306,2,FALSE))</f>
        <v>REGIÃO JOINVILLE</v>
      </c>
      <c r="C1521" s="32" t="str" cm="1">
        <f t="array" aca="1" ref="C1521" ca="1">INDEX(Cidades!$B$2:$B$307, RANDBETWEEN(1,300))</f>
        <v xml:space="preserve">ITAPOA </v>
      </c>
      <c r="D1521" s="218">
        <f t="shared" ca="1" si="69"/>
        <v>200</v>
      </c>
      <c r="E1521" s="32" t="str">
        <f t="shared" ca="1" si="70"/>
        <v>Juliana</v>
      </c>
      <c r="F1521" s="32"/>
      <c r="G1521" s="32"/>
      <c r="H1521" s="32" t="str">
        <f t="shared" ca="1" si="71"/>
        <v>GlobalTrade</v>
      </c>
      <c r="I1521" s="32"/>
      <c r="J1521" s="125">
        <v>1679</v>
      </c>
      <c r="K1521" s="32">
        <v>9</v>
      </c>
      <c r="L1521" s="180">
        <v>45536</v>
      </c>
    </row>
    <row r="1522" spans="2:12" x14ac:dyDescent="0.3">
      <c r="B1522" s="182" t="str">
        <f ca="1">IF(ISNA(VLOOKUP(C1522,Cidades!$B$2:$C$306,2,FALSE))= TRUE,"Outros",VLOOKUP(C1522,Cidades!$B$2:$C$306,2,FALSE))</f>
        <v>REGIÃO SESCON SUL - PEDRAS GRANDES</v>
      </c>
      <c r="C1522" s="32" t="str" cm="1">
        <f t="array" aca="1" ref="C1522" ca="1">INDEX(Cidades!$B$2:$B$307, RANDBETWEEN(1,300))</f>
        <v xml:space="preserve">PEDRAS GRANDES </v>
      </c>
      <c r="D1522" s="218">
        <f t="shared" ca="1" si="69"/>
        <v>285</v>
      </c>
      <c r="E1522" s="32" t="str">
        <f t="shared" ca="1" si="70"/>
        <v>Gabriela</v>
      </c>
      <c r="F1522" s="32"/>
      <c r="G1522" s="32"/>
      <c r="H1522" s="32" t="str">
        <f t="shared" ca="1" si="71"/>
        <v>FlexiTech</v>
      </c>
      <c r="I1522" s="32"/>
      <c r="J1522" s="125">
        <v>1679</v>
      </c>
      <c r="K1522" s="32">
        <v>9</v>
      </c>
      <c r="L1522" s="180">
        <v>45536</v>
      </c>
    </row>
    <row r="1523" spans="2:12" x14ac:dyDescent="0.3">
      <c r="B1523" s="182" t="str">
        <f ca="1">IF(ISNA(VLOOKUP(C1523,Cidades!$B$2:$C$306,2,FALSE))= TRUE,"Outros",VLOOKUP(C1523,Cidades!$B$2:$C$306,2,FALSE))</f>
        <v>REGIÃO VIDEIRA</v>
      </c>
      <c r="C1523" s="32" t="str" cm="1">
        <f t="array" aca="1" ref="C1523" ca="1">INDEX(Cidades!$B$2:$B$307, RANDBETWEEN(1,300))</f>
        <v xml:space="preserve">SALTO VELOSO </v>
      </c>
      <c r="D1523" s="218">
        <f t="shared" ca="1" si="69"/>
        <v>448</v>
      </c>
      <c r="E1523" s="32" t="str">
        <f t="shared" ca="1" si="70"/>
        <v>Carolina</v>
      </c>
      <c r="F1523" s="32"/>
      <c r="G1523" s="32"/>
      <c r="H1523" s="32" t="str">
        <f t="shared" ca="1" si="71"/>
        <v>NextLevel</v>
      </c>
      <c r="I1523" s="32"/>
      <c r="J1523" s="125">
        <v>1679</v>
      </c>
      <c r="K1523" s="32">
        <v>9</v>
      </c>
      <c r="L1523" s="180">
        <v>45536</v>
      </c>
    </row>
    <row r="1524" spans="2:12" x14ac:dyDescent="0.3">
      <c r="B1524" s="182" t="str">
        <f ca="1">IF(ISNA(VLOOKUP(C1524,Cidades!$B$2:$C$306,2,FALSE))= TRUE,"Outros",VLOOKUP(C1524,Cidades!$B$2:$C$306,2,FALSE))</f>
        <v>REGIÃO CACADOR</v>
      </c>
      <c r="C1524" s="32" t="str" cm="1">
        <f t="array" aca="1" ref="C1524" ca="1">INDEX(Cidades!$B$2:$B$307, RANDBETWEEN(1,300))</f>
        <v xml:space="preserve">CACADOR </v>
      </c>
      <c r="D1524" s="218">
        <f t="shared" ca="1" si="69"/>
        <v>351</v>
      </c>
      <c r="E1524" s="32" t="str">
        <f t="shared" ca="1" si="70"/>
        <v>Rodrigo</v>
      </c>
      <c r="F1524" s="32"/>
      <c r="G1524" s="32"/>
      <c r="H1524" s="32" t="str">
        <f t="shared" ca="1" si="71"/>
        <v>CloudWorks</v>
      </c>
      <c r="I1524" s="32"/>
      <c r="J1524" s="125">
        <v>1680</v>
      </c>
      <c r="K1524" s="32">
        <v>9</v>
      </c>
      <c r="L1524" s="180">
        <v>45536</v>
      </c>
    </row>
    <row r="1525" spans="2:12" x14ac:dyDescent="0.3">
      <c r="B1525" s="182" t="str">
        <f ca="1">IF(ISNA(VLOOKUP(C1525,Cidades!$B$2:$C$306,2,FALSE))= TRUE,"Outros",VLOOKUP(C1525,Cidades!$B$2:$C$306,2,FALSE))</f>
        <v>REGIÃO CANOINHAS</v>
      </c>
      <c r="C1525" s="32" t="str" cm="1">
        <f t="array" aca="1" ref="C1525" ca="1">INDEX(Cidades!$B$2:$B$307, RANDBETWEEN(1,300))</f>
        <v xml:space="preserve">PORTO UNIAO </v>
      </c>
      <c r="D1525" s="218">
        <f t="shared" ca="1" si="69"/>
        <v>342</v>
      </c>
      <c r="E1525" s="32" t="str">
        <f t="shared" ca="1" si="70"/>
        <v>André</v>
      </c>
      <c r="F1525" s="32"/>
      <c r="G1525" s="32"/>
      <c r="H1525" s="32" t="str">
        <f t="shared" ca="1" si="71"/>
        <v>NewAge</v>
      </c>
      <c r="I1525" s="32"/>
      <c r="J1525" s="125">
        <v>1680</v>
      </c>
      <c r="K1525" s="32">
        <v>9</v>
      </c>
      <c r="L1525" s="180">
        <v>45536</v>
      </c>
    </row>
    <row r="1526" spans="2:12" x14ac:dyDescent="0.3">
      <c r="B1526" s="182" t="str">
        <f ca="1">IF(ISNA(VLOOKUP(C1526,Cidades!$B$2:$C$306,2,FALSE))= TRUE,"Outros",VLOOKUP(C1526,Cidades!$B$2:$C$306,2,FALSE))</f>
        <v>REGIÃO CONCORDIA</v>
      </c>
      <c r="C1526" s="32" t="str" cm="1">
        <f t="array" aca="1" ref="C1526" ca="1">INDEX(Cidades!$B$2:$B$307, RANDBETWEEN(1,300))</f>
        <v xml:space="preserve">JABORA </v>
      </c>
      <c r="D1526" s="218">
        <f t="shared" ca="1" si="69"/>
        <v>209</v>
      </c>
      <c r="E1526" s="32" t="str">
        <f t="shared" ca="1" si="70"/>
        <v>Marcos</v>
      </c>
      <c r="F1526" s="32"/>
      <c r="G1526" s="32"/>
      <c r="H1526" s="32" t="str">
        <f t="shared" ca="1" si="71"/>
        <v>OpenFuture</v>
      </c>
      <c r="I1526" s="32"/>
      <c r="J1526" s="125">
        <v>1680</v>
      </c>
      <c r="K1526" s="32">
        <v>9</v>
      </c>
      <c r="L1526" s="180">
        <v>45536</v>
      </c>
    </row>
    <row r="1527" spans="2:12" x14ac:dyDescent="0.3">
      <c r="B1527" s="182" t="str">
        <f ca="1">IF(ISNA(VLOOKUP(C1527,Cidades!$B$2:$C$306,2,FALSE))= TRUE,"Outros",VLOOKUP(C1527,Cidades!$B$2:$C$306,2,FALSE))</f>
        <v>REGIÃO CHAPECO</v>
      </c>
      <c r="C1527" s="32" t="str" cm="1">
        <f t="array" aca="1" ref="C1527" ca="1">INDEX(Cidades!$B$2:$B$307, RANDBETWEEN(1,300))</f>
        <v xml:space="preserve">FORMOSA DO SUL </v>
      </c>
      <c r="D1527" s="218">
        <f t="shared" ca="1" si="69"/>
        <v>364</v>
      </c>
      <c r="E1527" s="32" t="str">
        <f t="shared" ca="1" si="70"/>
        <v>Vanessa</v>
      </c>
      <c r="F1527" s="32"/>
      <c r="G1527" s="32"/>
      <c r="H1527" s="32" t="str">
        <f t="shared" ca="1" si="71"/>
        <v>InovaCorp</v>
      </c>
      <c r="I1527" s="32"/>
      <c r="J1527" s="125">
        <v>1680</v>
      </c>
      <c r="K1527" s="32">
        <v>9</v>
      </c>
      <c r="L1527" s="180">
        <v>45536</v>
      </c>
    </row>
    <row r="1528" spans="2:12" x14ac:dyDescent="0.3">
      <c r="B1528" s="182" t="str">
        <f ca="1">IF(ISNA(VLOOKUP(C1528,Cidades!$B$2:$C$306,2,FALSE))= TRUE,"Outros",VLOOKUP(C1528,Cidades!$B$2:$C$306,2,FALSE))</f>
        <v>REGIÃO RIO DO SUL</v>
      </c>
      <c r="C1528" s="32" t="str" cm="1">
        <f t="array" aca="1" ref="C1528" ca="1">INDEX(Cidades!$B$2:$B$307, RANDBETWEEN(1,300))</f>
        <v xml:space="preserve">PRESIDENTE GETULIO </v>
      </c>
      <c r="D1528" s="218">
        <f t="shared" ca="1" si="69"/>
        <v>369</v>
      </c>
      <c r="E1528" s="32" t="str">
        <f t="shared" ca="1" si="70"/>
        <v>Gabriela</v>
      </c>
      <c r="F1528" s="32"/>
      <c r="G1528" s="32"/>
      <c r="H1528" s="32" t="str">
        <f t="shared" ca="1" si="71"/>
        <v>WorldConnect</v>
      </c>
      <c r="I1528" s="32"/>
      <c r="J1528" s="125">
        <v>1680</v>
      </c>
      <c r="K1528" s="32">
        <v>9</v>
      </c>
      <c r="L1528" s="180">
        <v>45536</v>
      </c>
    </row>
    <row r="1529" spans="2:12" x14ac:dyDescent="0.3">
      <c r="B1529" s="182" t="str">
        <f ca="1">IF(ISNA(VLOOKUP(C1529,Cidades!$B$2:$C$306,2,FALSE))= TRUE,"Outros",VLOOKUP(C1529,Cidades!$B$2:$C$306,2,FALSE))</f>
        <v>REGIÃO RIO DO SUL</v>
      </c>
      <c r="C1529" s="32" t="str" cm="1">
        <f t="array" aca="1" ref="C1529" ca="1">INDEX(Cidades!$B$2:$B$307, RANDBETWEEN(1,300))</f>
        <v xml:space="preserve">RIO DO SUL </v>
      </c>
      <c r="D1529" s="218">
        <f t="shared" ca="1" si="69"/>
        <v>383</v>
      </c>
      <c r="E1529" s="32" t="str">
        <f t="shared" ca="1" si="70"/>
        <v>Felipe</v>
      </c>
      <c r="F1529" s="32"/>
      <c r="G1529" s="32"/>
      <c r="H1529" s="32" t="str">
        <f t="shared" ca="1" si="71"/>
        <v>MegaSystems</v>
      </c>
      <c r="I1529" s="32"/>
      <c r="J1529" s="125">
        <v>1680</v>
      </c>
      <c r="K1529" s="32">
        <v>9</v>
      </c>
      <c r="L1529" s="180">
        <v>45536</v>
      </c>
    </row>
    <row r="1530" spans="2:12" x14ac:dyDescent="0.3">
      <c r="B1530" s="182" t="str">
        <f ca="1">IF(ISNA(VLOOKUP(C1530,Cidades!$B$2:$C$306,2,FALSE))= TRUE,"Outros",VLOOKUP(C1530,Cidades!$B$2:$C$306,2,FALSE))</f>
        <v>REGIÃO XANXERE</v>
      </c>
      <c r="C1530" s="32" t="str" cm="1">
        <f t="array" aca="1" ref="C1530" ca="1">INDEX(Cidades!$B$2:$B$307, RANDBETWEEN(1,300))</f>
        <v xml:space="preserve">PASSOS MAIA </v>
      </c>
      <c r="D1530" s="218">
        <f t="shared" ca="1" si="69"/>
        <v>320</v>
      </c>
      <c r="E1530" s="32" t="str">
        <f t="shared" ca="1" si="70"/>
        <v>Lucas</v>
      </c>
      <c r="F1530" s="32"/>
      <c r="G1530" s="32"/>
      <c r="H1530" s="32" t="str">
        <f t="shared" ca="1" si="71"/>
        <v>BlueWave</v>
      </c>
      <c r="I1530" s="32"/>
      <c r="J1530" s="125">
        <v>1680</v>
      </c>
      <c r="K1530" s="32">
        <v>9</v>
      </c>
      <c r="L1530" s="180">
        <v>45536</v>
      </c>
    </row>
    <row r="1531" spans="2:12" x14ac:dyDescent="0.3">
      <c r="B1531" s="182" t="str">
        <f ca="1">IF(ISNA(VLOOKUP(C1531,Cidades!$B$2:$C$306,2,FALSE))= TRUE,"Outros",VLOOKUP(C1531,Cidades!$B$2:$C$306,2,FALSE))</f>
        <v>REGIÃO SMO</v>
      </c>
      <c r="C1531" s="32" t="str" cm="1">
        <f t="array" aca="1" ref="C1531" ca="1">INDEX(Cidades!$B$2:$B$307, RANDBETWEEN(1,300))</f>
        <v xml:space="preserve">ITAPIRANGA </v>
      </c>
      <c r="D1531" s="218">
        <f t="shared" ca="1" si="69"/>
        <v>219</v>
      </c>
      <c r="E1531" s="32" t="str">
        <f t="shared" ca="1" si="70"/>
        <v>Gabriela</v>
      </c>
      <c r="F1531" s="32"/>
      <c r="G1531" s="32"/>
      <c r="H1531" s="32" t="str">
        <f t="shared" ca="1" si="71"/>
        <v>OpenFuture</v>
      </c>
      <c r="I1531" s="32"/>
      <c r="J1531" s="125">
        <v>1680</v>
      </c>
      <c r="K1531" s="32">
        <v>9</v>
      </c>
      <c r="L1531" s="180">
        <v>45536</v>
      </c>
    </row>
    <row r="1532" spans="2:12" x14ac:dyDescent="0.3">
      <c r="B1532" s="182" t="str">
        <f ca="1">IF(ISNA(VLOOKUP(C1532,Cidades!$B$2:$C$306,2,FALSE))= TRUE,"Outros",VLOOKUP(C1532,Cidades!$B$2:$C$306,2,FALSE))</f>
        <v>REGIÃO CHAPECO</v>
      </c>
      <c r="C1532" s="32" t="str" cm="1">
        <f t="array" aca="1" ref="C1532" ca="1">INDEX(Cidades!$B$2:$B$307, RANDBETWEEN(1,300))</f>
        <v xml:space="preserve">GUATAMBU </v>
      </c>
      <c r="D1532" s="218">
        <f t="shared" ca="1" si="69"/>
        <v>391</v>
      </c>
      <c r="E1532" s="32" t="str">
        <f t="shared" ca="1" si="70"/>
        <v>Carolina</v>
      </c>
      <c r="F1532" s="32"/>
      <c r="G1532" s="32"/>
      <c r="H1532" s="32" t="str">
        <f t="shared" ca="1" si="71"/>
        <v>GlobalTrade</v>
      </c>
      <c r="I1532" s="32"/>
      <c r="J1532" s="125">
        <v>1680</v>
      </c>
      <c r="K1532" s="32">
        <v>9</v>
      </c>
      <c r="L1532" s="180">
        <v>45536</v>
      </c>
    </row>
    <row r="1533" spans="2:12" x14ac:dyDescent="0.3">
      <c r="B1533" s="182" t="str">
        <f ca="1">IF(ISNA(VLOOKUP(C1533,Cidades!$B$2:$C$306,2,FALSE))= TRUE,"Outros",VLOOKUP(C1533,Cidades!$B$2:$C$306,2,FALSE))</f>
        <v>REGIÃO SMO</v>
      </c>
      <c r="C1533" s="32" t="str" cm="1">
        <f t="array" aca="1" ref="C1533" ca="1">INDEX(Cidades!$B$2:$B$307, RANDBETWEEN(1,300))</f>
        <v xml:space="preserve">TIGRINHOS </v>
      </c>
      <c r="D1533" s="218">
        <f t="shared" ca="1" si="69"/>
        <v>354</v>
      </c>
      <c r="E1533" s="32" t="str">
        <f t="shared" ca="1" si="70"/>
        <v>Maria</v>
      </c>
      <c r="F1533" s="32"/>
      <c r="G1533" s="32"/>
      <c r="H1533" s="32" t="str">
        <f t="shared" ca="1" si="71"/>
        <v>TopLine</v>
      </c>
      <c r="I1533" s="32"/>
      <c r="J1533" s="125">
        <v>1680</v>
      </c>
      <c r="K1533" s="32">
        <v>9</v>
      </c>
      <c r="L1533" s="180">
        <v>45536</v>
      </c>
    </row>
    <row r="1534" spans="2:12" x14ac:dyDescent="0.3">
      <c r="B1534" s="182" t="str">
        <f ca="1">IF(ISNA(VLOOKUP(C1534,Cidades!$B$2:$C$306,2,FALSE))= TRUE,"Outros",VLOOKUP(C1534,Cidades!$B$2:$C$306,2,FALSE))</f>
        <v>REGIÃO RIO DO SUL</v>
      </c>
      <c r="C1534" s="32" t="str" cm="1">
        <f t="array" aca="1" ref="C1534" ca="1">INDEX(Cidades!$B$2:$B$307, RANDBETWEEN(1,300))</f>
        <v xml:space="preserve">CHAPADAO DO LAGEADO </v>
      </c>
      <c r="D1534" s="218">
        <f t="shared" ca="1" si="69"/>
        <v>291</v>
      </c>
      <c r="E1534" s="32" t="str">
        <f t="shared" ca="1" si="70"/>
        <v>Rafael</v>
      </c>
      <c r="F1534" s="32"/>
      <c r="G1534" s="32"/>
      <c r="H1534" s="32" t="str">
        <f t="shared" ca="1" si="71"/>
        <v>GlobalTrade</v>
      </c>
      <c r="I1534" s="32"/>
      <c r="J1534" s="125">
        <v>1680</v>
      </c>
      <c r="K1534" s="32">
        <v>9</v>
      </c>
      <c r="L1534" s="180">
        <v>45536</v>
      </c>
    </row>
    <row r="1535" spans="2:12" x14ac:dyDescent="0.3">
      <c r="B1535" s="182" t="str">
        <f ca="1">IF(ISNA(VLOOKUP(C1535,Cidades!$B$2:$C$306,2,FALSE))= TRUE,"Outros",VLOOKUP(C1535,Cidades!$B$2:$C$306,2,FALSE))</f>
        <v>REGIÃO SESCON SUL - ARMAZEM</v>
      </c>
      <c r="C1535" s="32" t="str" cm="1">
        <f t="array" aca="1" ref="C1535" ca="1">INDEX(Cidades!$B$2:$B$307, RANDBETWEEN(1,300))</f>
        <v xml:space="preserve">ARMAZEM </v>
      </c>
      <c r="D1535" s="218">
        <f t="shared" ca="1" si="69"/>
        <v>309</v>
      </c>
      <c r="E1535" s="32" t="str">
        <f t="shared" ca="1" si="70"/>
        <v>Thiago</v>
      </c>
      <c r="F1535" s="32"/>
      <c r="G1535" s="32"/>
      <c r="H1535" s="32" t="str">
        <f t="shared" ca="1" si="71"/>
        <v>DataLink</v>
      </c>
      <c r="I1535" s="32"/>
      <c r="J1535" s="125">
        <v>1680</v>
      </c>
      <c r="K1535" s="32">
        <v>9</v>
      </c>
      <c r="L1535" s="180">
        <v>45536</v>
      </c>
    </row>
    <row r="1536" spans="2:12" x14ac:dyDescent="0.3">
      <c r="B1536" s="182" t="str">
        <f ca="1">IF(ISNA(VLOOKUP(C1536,Cidades!$B$2:$C$306,2,FALSE))= TRUE,"Outros",VLOOKUP(C1536,Cidades!$B$2:$C$306,2,FALSE))</f>
        <v>REGIÃO SESCON SUL - BALNEARIO GAIVOTA</v>
      </c>
      <c r="C1536" s="32" t="str" cm="1">
        <f t="array" aca="1" ref="C1536" ca="1">INDEX(Cidades!$B$2:$B$307, RANDBETWEEN(1,300))</f>
        <v xml:space="preserve">BALNEARIO GAIVOTA </v>
      </c>
      <c r="D1536" s="218">
        <f t="shared" ca="1" si="69"/>
        <v>185</v>
      </c>
      <c r="E1536" s="32" t="str">
        <f t="shared" ca="1" si="70"/>
        <v>André</v>
      </c>
      <c r="F1536" s="32"/>
      <c r="G1536" s="32"/>
      <c r="H1536" s="32" t="str">
        <f t="shared" ca="1" si="71"/>
        <v>GlobalTrade</v>
      </c>
      <c r="I1536" s="32"/>
      <c r="J1536" s="125">
        <v>1680</v>
      </c>
      <c r="K1536" s="32">
        <v>9</v>
      </c>
      <c r="L1536" s="180">
        <v>45536</v>
      </c>
    </row>
    <row r="1537" spans="2:12" x14ac:dyDescent="0.3">
      <c r="B1537" s="182" t="str">
        <f ca="1">IF(ISNA(VLOOKUP(C1537,Cidades!$B$2:$C$306,2,FALSE))= TRUE,"Outros",VLOOKUP(C1537,Cidades!$B$2:$C$306,2,FALSE))</f>
        <v>REGIÃO CHAPECO</v>
      </c>
      <c r="C1537" s="32" t="str" cm="1">
        <f t="array" aca="1" ref="C1537" ca="1">INDEX(Cidades!$B$2:$B$307, RANDBETWEEN(1,300))</f>
        <v xml:space="preserve">SERRA ALTA </v>
      </c>
      <c r="D1537" s="218">
        <f t="shared" ca="1" si="69"/>
        <v>356</v>
      </c>
      <c r="E1537" s="32" t="str">
        <f t="shared" ca="1" si="70"/>
        <v>Maria</v>
      </c>
      <c r="F1537" s="32"/>
      <c r="G1537" s="32"/>
      <c r="H1537" s="32" t="str">
        <f t="shared" ca="1" si="71"/>
        <v>PowerLine</v>
      </c>
      <c r="I1537" s="32"/>
      <c r="J1537" s="125">
        <v>1680</v>
      </c>
      <c r="K1537" s="32">
        <v>9</v>
      </c>
      <c r="L1537" s="180">
        <v>45536</v>
      </c>
    </row>
    <row r="1538" spans="2:12" x14ac:dyDescent="0.3">
      <c r="B1538" s="182" t="str">
        <f ca="1">IF(ISNA(VLOOKUP(C1538,Cidades!$B$2:$C$306,2,FALSE))= TRUE,"Outros",VLOOKUP(C1538,Cidades!$B$2:$C$306,2,FALSE))</f>
        <v>REGIÃO LAGES</v>
      </c>
      <c r="C1538" s="32" t="str" cm="1">
        <f t="array" aca="1" ref="C1538" ca="1">INDEX(Cidades!$B$2:$B$307, RANDBETWEEN(1,300))</f>
        <v xml:space="preserve">PONTE ALTA </v>
      </c>
      <c r="D1538" s="218">
        <f t="shared" ca="1" si="69"/>
        <v>398</v>
      </c>
      <c r="E1538" s="32" t="str">
        <f t="shared" ca="1" si="70"/>
        <v>Ricardo</v>
      </c>
      <c r="F1538" s="32"/>
      <c r="G1538" s="32"/>
      <c r="H1538" s="32" t="str">
        <f t="shared" ca="1" si="71"/>
        <v>SmartLink</v>
      </c>
      <c r="I1538" s="32"/>
      <c r="J1538" s="125">
        <v>1680</v>
      </c>
      <c r="K1538" s="32">
        <v>9</v>
      </c>
      <c r="L1538" s="180">
        <v>45536</v>
      </c>
    </row>
    <row r="1539" spans="2:12" x14ac:dyDescent="0.3">
      <c r="B1539" s="182" t="str">
        <f ca="1">IF(ISNA(VLOOKUP(C1539,Cidades!$B$2:$C$306,2,FALSE))= TRUE,"Outros",VLOOKUP(C1539,Cidades!$B$2:$C$306,2,FALSE))</f>
        <v>REGIÃO LAGES</v>
      </c>
      <c r="C1539" s="32" t="str" cm="1">
        <f t="array" aca="1" ref="C1539" ca="1">INDEX(Cidades!$B$2:$B$307, RANDBETWEEN(1,300))</f>
        <v xml:space="preserve">CAPAO ALTO </v>
      </c>
      <c r="D1539" s="218">
        <f t="shared" ca="1" si="69"/>
        <v>369</v>
      </c>
      <c r="E1539" s="32" t="str">
        <f t="shared" ca="1" si="70"/>
        <v>Ricardo</v>
      </c>
      <c r="F1539" s="32"/>
      <c r="G1539" s="32"/>
      <c r="H1539" s="32" t="str">
        <f t="shared" ca="1" si="71"/>
        <v>NewAge</v>
      </c>
      <c r="I1539" s="32"/>
      <c r="J1539" s="125">
        <v>1680</v>
      </c>
      <c r="K1539" s="32">
        <v>9</v>
      </c>
      <c r="L1539" s="180">
        <v>45536</v>
      </c>
    </row>
    <row r="1540" spans="2:12" x14ac:dyDescent="0.3">
      <c r="B1540" s="182" t="str">
        <f ca="1">IF(ISNA(VLOOKUP(C1540,Cidades!$B$2:$C$306,2,FALSE))= TRUE,"Outros",VLOOKUP(C1540,Cidades!$B$2:$C$306,2,FALSE))</f>
        <v>REGIÃO VIDEIRA</v>
      </c>
      <c r="C1540" s="32" t="str" cm="1">
        <f t="array" aca="1" ref="C1540" ca="1">INDEX(Cidades!$B$2:$B$307, RANDBETWEEN(1,300))</f>
        <v xml:space="preserve">ARROIO TRINTA </v>
      </c>
      <c r="D1540" s="218">
        <f t="shared" ref="D1540:D1547" ca="1" si="72">RANDBETWEEN(149.9,459.9)</f>
        <v>212</v>
      </c>
      <c r="E1540" s="32" t="str">
        <f t="shared" ref="E1540:E1547" ca="1" si="73">CHOOSE(RANDBETWEEN(1,30),"João","Pedro","Paulo","Maria","Ana","Lucas","Carla","Marcos","Juliana","Rafael","Fernanda","Rodrigo","Camila","Thiago","Beatriz","Eduardo","Larissa","Felipe","Sofia","André","Isabela","Gustavo","Patrícia","Ricardo","Vanessa","Daniel","Carolina","Leonardo","Gabriela","Mateus")</f>
        <v>Mateus</v>
      </c>
      <c r="F1540" s="32"/>
      <c r="G1540" s="32"/>
      <c r="H1540" s="32" t="str">
        <f t="shared" ref="H1540:H1547" ca="1" si="74">CHOOSE(RANDBETWEEN(1,30),"TechVision","InovaCorp","BlueWave","DataLink","PrimeSoft","FutureNet","GreenPower","GlobalTrade","InfoPlus","NextLevel","SmartWay","SkySolutions","BrightMind","CloudWorks","FastMove","MegaSystems","NovaTec","UrbanGroup","LifeCorp","StrongBuild","PowerLine","FlexiTech","SecureNet","WorldConnect","TopLine","MaxiSolutions","NewAge","ClearVision","SmartLink","OpenFuture")</f>
        <v>WorldConnect</v>
      </c>
      <c r="I1540" s="32"/>
      <c r="J1540" s="125">
        <v>1680</v>
      </c>
      <c r="K1540" s="32">
        <v>9</v>
      </c>
      <c r="L1540" s="180">
        <v>45536</v>
      </c>
    </row>
    <row r="1541" spans="2:12" x14ac:dyDescent="0.3">
      <c r="B1541" s="182" t="str">
        <f ca="1">IF(ISNA(VLOOKUP(C1541,Cidades!$B$2:$C$306,2,FALSE))= TRUE,"Outros",VLOOKUP(C1541,Cidades!$B$2:$C$306,2,FALSE))</f>
        <v>REGIÃO SESCON SUL - ORLEANS</v>
      </c>
      <c r="C1541" s="32" t="str" cm="1">
        <f t="array" aca="1" ref="C1541" ca="1">INDEX(Cidades!$B$2:$B$307, RANDBETWEEN(1,300))</f>
        <v xml:space="preserve">ORLEANS </v>
      </c>
      <c r="D1541" s="218">
        <f t="shared" ca="1" si="72"/>
        <v>446</v>
      </c>
      <c r="E1541" s="32" t="str">
        <f t="shared" ca="1" si="73"/>
        <v>Eduardo</v>
      </c>
      <c r="F1541" s="32"/>
      <c r="G1541" s="32"/>
      <c r="H1541" s="32" t="str">
        <f t="shared" ca="1" si="74"/>
        <v>LifeCorp</v>
      </c>
      <c r="I1541" s="32"/>
      <c r="J1541" s="125">
        <v>1680</v>
      </c>
      <c r="K1541" s="32">
        <v>9</v>
      </c>
      <c r="L1541" s="180">
        <v>45536</v>
      </c>
    </row>
    <row r="1542" spans="2:12" x14ac:dyDescent="0.3">
      <c r="B1542" s="182" t="str">
        <f ca="1">IF(ISNA(VLOOKUP(C1542,Cidades!$B$2:$C$306,2,FALSE))= TRUE,"Outros",VLOOKUP(C1542,Cidades!$B$2:$C$306,2,FALSE))</f>
        <v>REGIÃO RIO DO SUL</v>
      </c>
      <c r="C1542" s="32" t="str" cm="1">
        <f t="array" aca="1" ref="C1542" ca="1">INDEX(Cidades!$B$2:$B$307, RANDBETWEEN(1,300))</f>
        <v xml:space="preserve">DONA EMMA </v>
      </c>
      <c r="D1542" s="218">
        <f t="shared" ca="1" si="72"/>
        <v>318</v>
      </c>
      <c r="E1542" s="32" t="str">
        <f t="shared" ca="1" si="73"/>
        <v>Thiago</v>
      </c>
      <c r="F1542" s="198"/>
      <c r="G1542" s="32"/>
      <c r="H1542" s="32" t="str">
        <f t="shared" ca="1" si="74"/>
        <v>TopLine</v>
      </c>
      <c r="I1542" s="32"/>
      <c r="J1542" s="125">
        <v>1680</v>
      </c>
      <c r="K1542" s="32">
        <v>9</v>
      </c>
      <c r="L1542" s="180">
        <v>45536</v>
      </c>
    </row>
    <row r="1543" spans="2:12" x14ac:dyDescent="0.3">
      <c r="B1543" s="182" t="str">
        <f ca="1">IF(ISNA(VLOOKUP(C1543,Cidades!$B$2:$C$306,2,FALSE))= TRUE,"Outros",VLOOKUP(C1543,Cidades!$B$2:$C$306,2,FALSE))</f>
        <v>REGIÃO SESCON SUL - TURVO</v>
      </c>
      <c r="C1543" s="32" t="str" cm="1">
        <f t="array" aca="1" ref="C1543" ca="1">INDEX(Cidades!$B$2:$B$307, RANDBETWEEN(1,300))</f>
        <v xml:space="preserve">TURVO </v>
      </c>
      <c r="D1543" s="218">
        <f t="shared" ca="1" si="72"/>
        <v>198</v>
      </c>
      <c r="E1543" s="32" t="str">
        <f t="shared" ca="1" si="73"/>
        <v>Juliana</v>
      </c>
      <c r="F1543" s="32"/>
      <c r="G1543" s="32"/>
      <c r="H1543" s="32" t="str">
        <f t="shared" ca="1" si="74"/>
        <v>MegaSystems</v>
      </c>
      <c r="I1543" s="32"/>
      <c r="J1543" s="125">
        <v>1680</v>
      </c>
      <c r="K1543" s="32">
        <v>9</v>
      </c>
      <c r="L1543" s="180">
        <v>45536</v>
      </c>
    </row>
    <row r="1544" spans="2:12" x14ac:dyDescent="0.3">
      <c r="B1544" s="182" t="str">
        <f ca="1">IF(ISNA(VLOOKUP(C1544,Cidades!$B$2:$C$306,2,FALSE))= TRUE,"Outros",VLOOKUP(C1544,Cidades!$B$2:$C$306,2,FALSE))</f>
        <v>REGIÃO GF - MAJOR GERCINO</v>
      </c>
      <c r="C1544" s="32" t="str" cm="1">
        <f t="array" aca="1" ref="C1544" ca="1">INDEX(Cidades!$B$2:$B$307, RANDBETWEEN(1,300))</f>
        <v xml:space="preserve">MAJOR GERCINO </v>
      </c>
      <c r="D1544" s="218">
        <f t="shared" ca="1" si="72"/>
        <v>248</v>
      </c>
      <c r="E1544" s="32" t="str">
        <f t="shared" ca="1" si="73"/>
        <v>Juliana</v>
      </c>
      <c r="F1544" s="32"/>
      <c r="G1544" s="32"/>
      <c r="H1544" s="32" t="str">
        <f t="shared" ca="1" si="74"/>
        <v>SmartWay</v>
      </c>
      <c r="I1544" s="32"/>
      <c r="J1544" s="125">
        <v>1680</v>
      </c>
      <c r="K1544" s="32">
        <v>9</v>
      </c>
      <c r="L1544" s="180">
        <v>45536</v>
      </c>
    </row>
    <row r="1545" spans="2:12" x14ac:dyDescent="0.3">
      <c r="B1545" s="182" t="str">
        <f ca="1">IF(ISNA(VLOOKUP(C1545,Cidades!$B$2:$C$306,2,FALSE))= TRUE,"Outros",VLOOKUP(C1545,Cidades!$B$2:$C$306,2,FALSE))</f>
        <v>REGIÃO SESCON SUL - ICARA</v>
      </c>
      <c r="C1545" s="32" t="str" cm="1">
        <f t="array" aca="1" ref="C1545" ca="1">INDEX(Cidades!$B$2:$B$307, RANDBETWEEN(1,300))</f>
        <v xml:space="preserve">ICARA </v>
      </c>
      <c r="D1545" s="218">
        <f t="shared" ca="1" si="72"/>
        <v>160</v>
      </c>
      <c r="E1545" s="32" t="str">
        <f t="shared" ca="1" si="73"/>
        <v>Patrícia</v>
      </c>
      <c r="F1545" s="32"/>
      <c r="G1545" s="32"/>
      <c r="H1545" s="32" t="str">
        <f t="shared" ca="1" si="74"/>
        <v>BrightMind</v>
      </c>
      <c r="I1545" s="32"/>
      <c r="J1545" s="125">
        <v>1680</v>
      </c>
      <c r="K1545" s="32">
        <v>9</v>
      </c>
      <c r="L1545" s="180">
        <v>45536</v>
      </c>
    </row>
    <row r="1546" spans="2:12" x14ac:dyDescent="0.3">
      <c r="B1546" s="182" t="str">
        <f ca="1">IF(ISNA(VLOOKUP(C1546,Cidades!$B$2:$C$306,2,FALSE))= TRUE,"Outros",VLOOKUP(C1546,Cidades!$B$2:$C$306,2,FALSE))</f>
        <v>REGIÃO CHAPECO</v>
      </c>
      <c r="C1546" s="32" t="str" cm="1">
        <f t="array" aca="1" ref="C1546" ca="1">INDEX(Cidades!$B$2:$B$307, RANDBETWEEN(1,300))</f>
        <v xml:space="preserve">JARDINOPOLIS </v>
      </c>
      <c r="D1546" s="218">
        <f t="shared" ca="1" si="72"/>
        <v>160</v>
      </c>
      <c r="E1546" s="32" t="str">
        <f t="shared" ca="1" si="73"/>
        <v>Fernanda</v>
      </c>
      <c r="F1546" s="32"/>
      <c r="G1546" s="32"/>
      <c r="H1546" s="32" t="str">
        <f t="shared" ca="1" si="74"/>
        <v>LifeCorp</v>
      </c>
      <c r="I1546" s="32"/>
      <c r="J1546" s="125">
        <v>1680</v>
      </c>
      <c r="K1546" s="32">
        <v>9</v>
      </c>
      <c r="L1546" s="180">
        <v>45536</v>
      </c>
    </row>
    <row r="1547" spans="2:12" x14ac:dyDescent="0.3">
      <c r="B1547" s="184" t="str">
        <f ca="1">IF(ISNA(VLOOKUP(C1547,Cidades!$B$2:$C$306,2,FALSE))= TRUE,"Outros",VLOOKUP(C1547,Cidades!$B$2:$C$306,2,FALSE))</f>
        <v>REGIÃO CHAPECO</v>
      </c>
      <c r="C1547" s="32" t="str" cm="1">
        <f t="array" aca="1" ref="C1547" ca="1">INDEX(Cidades!$B$2:$B$307, RANDBETWEEN(1,300))</f>
        <v xml:space="preserve">JARDINOPOLIS </v>
      </c>
      <c r="D1547" s="218">
        <f t="shared" ca="1" si="72"/>
        <v>335</v>
      </c>
      <c r="E1547" s="32" t="str">
        <f t="shared" ca="1" si="73"/>
        <v>Patrícia</v>
      </c>
      <c r="F1547" s="178"/>
      <c r="G1547" s="178"/>
      <c r="H1547" s="32" t="str">
        <f t="shared" ca="1" si="74"/>
        <v>ClearVision</v>
      </c>
      <c r="I1547" s="178"/>
      <c r="J1547" s="179">
        <v>1680</v>
      </c>
      <c r="K1547" s="178">
        <v>9</v>
      </c>
      <c r="L1547" s="185">
        <v>45536</v>
      </c>
    </row>
    <row r="1548" spans="2:12" x14ac:dyDescent="0.3">
      <c r="C1548" s="8"/>
      <c r="D1548" s="219"/>
      <c r="E1548" s="220"/>
      <c r="H1548" s="8"/>
      <c r="I1548" s="8"/>
      <c r="J1548" s="104"/>
    </row>
    <row r="1549" spans="2:12" x14ac:dyDescent="0.3">
      <c r="C1549" s="8"/>
      <c r="D1549" s="219"/>
      <c r="E1549" s="220"/>
      <c r="H1549" s="8"/>
      <c r="I1549" s="8"/>
      <c r="J1549" s="104"/>
    </row>
    <row r="1550" spans="2:12" ht="16.2" x14ac:dyDescent="0.45">
      <c r="C1550" s="8"/>
      <c r="D1550" s="219"/>
      <c r="E1550" s="221"/>
      <c r="H1550" s="8"/>
      <c r="I1550" s="8"/>
      <c r="J1550" s="104"/>
    </row>
    <row r="1551" spans="2:12" x14ac:dyDescent="0.3">
      <c r="C1551" s="8"/>
      <c r="D1551" s="219"/>
      <c r="E1551" s="220"/>
      <c r="H1551" s="8"/>
      <c r="I1551" s="8"/>
      <c r="J1551" s="104"/>
    </row>
    <row r="1552" spans="2:12" x14ac:dyDescent="0.3">
      <c r="C1552" s="8"/>
      <c r="D1552" s="219"/>
      <c r="E1552" s="220"/>
      <c r="H1552" s="8"/>
      <c r="I1552" s="8"/>
      <c r="J1552" s="104"/>
    </row>
    <row r="1553" spans="2:10" x14ac:dyDescent="0.3">
      <c r="C1553" s="8"/>
      <c r="D1553" s="219"/>
      <c r="E1553" s="220"/>
      <c r="H1553" s="8"/>
      <c r="I1553" s="8"/>
      <c r="J1553" s="104"/>
    </row>
    <row r="1554" spans="2:10" ht="15" thickBot="1" x14ac:dyDescent="0.35">
      <c r="C1554" s="8"/>
      <c r="D1554" s="219"/>
      <c r="E1554" s="220"/>
      <c r="H1554" s="8"/>
      <c r="I1554" s="8"/>
      <c r="J1554" s="104"/>
    </row>
    <row r="1555" spans="2:10" ht="16.2" thickBot="1" x14ac:dyDescent="0.35">
      <c r="B1555" s="96" t="s">
        <v>584</v>
      </c>
      <c r="C1555" s="65" t="s">
        <v>585</v>
      </c>
      <c r="D1555" s="123" t="s">
        <v>586</v>
      </c>
      <c r="E1555" s="65" t="s">
        <v>353</v>
      </c>
    </row>
    <row r="1556" spans="2:10" x14ac:dyDescent="0.3">
      <c r="B1556" s="106" t="s">
        <v>2030</v>
      </c>
      <c r="C1556" s="69">
        <f t="shared" ref="C1556:C1587" ca="1" si="75">COUNTIFS($B$3:$B$1547,B1556)</f>
        <v>8</v>
      </c>
      <c r="D1556" s="102">
        <f t="shared" ref="D1556:D1587" ca="1" si="76">SUMIF($B$3:$I$1547,B1556,$D$3:$D$1547)</f>
        <v>2660</v>
      </c>
      <c r="E1556" s="107">
        <f t="shared" ref="E1556:E1587" ca="1" si="77">C1556/$C$1650</f>
        <v>5.1847051198963059E-3</v>
      </c>
    </row>
    <row r="1557" spans="2:10" x14ac:dyDescent="0.3">
      <c r="B1557" s="106" t="s">
        <v>4519</v>
      </c>
      <c r="C1557" s="69">
        <f t="shared" ca="1" si="75"/>
        <v>47</v>
      </c>
      <c r="D1557" s="102">
        <f t="shared" ca="1" si="76"/>
        <v>15307</v>
      </c>
      <c r="E1557" s="107">
        <f t="shared" ca="1" si="77"/>
        <v>3.0460142579390798E-2</v>
      </c>
    </row>
    <row r="1558" spans="2:10" x14ac:dyDescent="0.3">
      <c r="B1558" s="106" t="s">
        <v>4516</v>
      </c>
      <c r="C1558" s="69">
        <f t="shared" ca="1" si="75"/>
        <v>162</v>
      </c>
      <c r="D1558" s="102">
        <f t="shared" ca="1" si="76"/>
        <v>50184</v>
      </c>
      <c r="E1558" s="107">
        <f t="shared" ca="1" si="77"/>
        <v>0.1049902786779002</v>
      </c>
    </row>
    <row r="1559" spans="2:10" x14ac:dyDescent="0.3">
      <c r="B1559" s="106" t="s">
        <v>349</v>
      </c>
      <c r="C1559" s="69">
        <f t="shared" ca="1" si="75"/>
        <v>0</v>
      </c>
      <c r="D1559" s="102">
        <f t="shared" ca="1" si="76"/>
        <v>0</v>
      </c>
      <c r="E1559" s="107">
        <f t="shared" ca="1" si="77"/>
        <v>0</v>
      </c>
    </row>
    <row r="1560" spans="2:10" x14ac:dyDescent="0.3">
      <c r="B1560" s="106" t="s">
        <v>4528</v>
      </c>
      <c r="C1560" s="69">
        <f t="shared" ca="1" si="75"/>
        <v>25</v>
      </c>
      <c r="D1560" s="102">
        <f t="shared" ca="1" si="76"/>
        <v>8635</v>
      </c>
      <c r="E1560" s="107">
        <f t="shared" ca="1" si="77"/>
        <v>1.6202203499675955E-2</v>
      </c>
      <c r="F1560" s="222"/>
    </row>
    <row r="1561" spans="2:10" x14ac:dyDescent="0.3">
      <c r="B1561" s="106" t="s">
        <v>4514</v>
      </c>
      <c r="C1561" s="69">
        <f t="shared" ca="1" si="75"/>
        <v>132</v>
      </c>
      <c r="D1561" s="102">
        <f t="shared" ca="1" si="76"/>
        <v>39578</v>
      </c>
      <c r="E1561" s="107">
        <f t="shared" ca="1" si="77"/>
        <v>8.5547634478289045E-2</v>
      </c>
      <c r="F1561" s="223"/>
    </row>
    <row r="1562" spans="2:10" x14ac:dyDescent="0.3">
      <c r="B1562" s="106" t="s">
        <v>2031</v>
      </c>
      <c r="C1562" s="69">
        <f t="shared" ca="1" si="75"/>
        <v>7</v>
      </c>
      <c r="D1562" s="102">
        <f t="shared" ca="1" si="76"/>
        <v>2290</v>
      </c>
      <c r="E1562" s="107">
        <f t="shared" ca="1" si="77"/>
        <v>4.5366169799092677E-3</v>
      </c>
    </row>
    <row r="1563" spans="2:10" x14ac:dyDescent="0.3">
      <c r="B1563" s="106" t="s">
        <v>4526</v>
      </c>
      <c r="C1563" s="69">
        <f t="shared" ca="1" si="75"/>
        <v>29</v>
      </c>
      <c r="D1563" s="102">
        <f t="shared" ca="1" si="76"/>
        <v>9314</v>
      </c>
      <c r="E1563" s="107">
        <f t="shared" ca="1" si="77"/>
        <v>1.8794556059624108E-2</v>
      </c>
    </row>
    <row r="1564" spans="2:10" x14ac:dyDescent="0.3">
      <c r="B1564" s="106" t="s">
        <v>4523</v>
      </c>
      <c r="C1564" s="69">
        <f t="shared" ca="1" si="75"/>
        <v>17</v>
      </c>
      <c r="D1564" s="102">
        <f t="shared" ca="1" si="76"/>
        <v>4816</v>
      </c>
      <c r="E1564" s="107">
        <f t="shared" ca="1" si="77"/>
        <v>1.1017498379779649E-2</v>
      </c>
    </row>
    <row r="1565" spans="2:10" x14ac:dyDescent="0.3">
      <c r="B1565" s="106" t="s">
        <v>4517</v>
      </c>
      <c r="C1565" s="69">
        <f t="shared" ca="1" si="75"/>
        <v>86</v>
      </c>
      <c r="D1565" s="102">
        <f t="shared" ca="1" si="76"/>
        <v>26006</v>
      </c>
      <c r="E1565" s="107">
        <f t="shared" ca="1" si="77"/>
        <v>5.5735580038885291E-2</v>
      </c>
    </row>
    <row r="1566" spans="2:10" x14ac:dyDescent="0.3">
      <c r="B1566" s="106" t="s">
        <v>2009</v>
      </c>
      <c r="C1566" s="69">
        <f t="shared" ca="1" si="75"/>
        <v>9</v>
      </c>
      <c r="D1566" s="102">
        <f t="shared" ca="1" si="76"/>
        <v>2921</v>
      </c>
      <c r="E1566" s="107">
        <f t="shared" ca="1" si="77"/>
        <v>5.8327932598833442E-3</v>
      </c>
    </row>
    <row r="1567" spans="2:10" x14ac:dyDescent="0.3">
      <c r="B1567" s="106" t="s">
        <v>4515</v>
      </c>
      <c r="C1567" s="69">
        <f t="shared" ca="1" si="75"/>
        <v>80</v>
      </c>
      <c r="D1567" s="102">
        <f t="shared" ca="1" si="76"/>
        <v>24933</v>
      </c>
      <c r="E1567" s="107">
        <f t="shared" ca="1" si="77"/>
        <v>5.1847051198963059E-2</v>
      </c>
    </row>
    <row r="1568" spans="2:10" x14ac:dyDescent="0.3">
      <c r="B1568" s="106" t="s">
        <v>2131</v>
      </c>
      <c r="C1568" s="69">
        <f t="shared" ca="1" si="75"/>
        <v>7</v>
      </c>
      <c r="D1568" s="102">
        <f t="shared" ca="1" si="76"/>
        <v>1803</v>
      </c>
      <c r="E1568" s="107">
        <f t="shared" ca="1" si="77"/>
        <v>4.5366169799092677E-3</v>
      </c>
    </row>
    <row r="1569" spans="2:5" x14ac:dyDescent="0.3">
      <c r="B1569" s="106" t="s">
        <v>4521</v>
      </c>
      <c r="C1569" s="69">
        <f t="shared" ca="1" si="75"/>
        <v>25</v>
      </c>
      <c r="D1569" s="102">
        <f t="shared" ca="1" si="76"/>
        <v>7683</v>
      </c>
      <c r="E1569" s="107">
        <f t="shared" ca="1" si="77"/>
        <v>1.6202203499675955E-2</v>
      </c>
    </row>
    <row r="1570" spans="2:5" x14ac:dyDescent="0.3">
      <c r="B1570" s="106" t="s">
        <v>2026</v>
      </c>
      <c r="C1570" s="69">
        <f t="shared" ca="1" si="75"/>
        <v>2</v>
      </c>
      <c r="D1570" s="102">
        <f t="shared" ca="1" si="76"/>
        <v>614</v>
      </c>
      <c r="E1570" s="107">
        <f t="shared" ca="1" si="77"/>
        <v>1.2961762799740765E-3</v>
      </c>
    </row>
    <row r="1571" spans="2:5" x14ac:dyDescent="0.3">
      <c r="B1571" s="106" t="s">
        <v>4525</v>
      </c>
      <c r="C1571" s="69">
        <f t="shared" ca="1" si="75"/>
        <v>17</v>
      </c>
      <c r="D1571" s="102">
        <f t="shared" ca="1" si="76"/>
        <v>5314</v>
      </c>
      <c r="E1571" s="107">
        <f t="shared" ca="1" si="77"/>
        <v>1.1017498379779649E-2</v>
      </c>
    </row>
    <row r="1572" spans="2:5" x14ac:dyDescent="0.3">
      <c r="B1572" s="106" t="s">
        <v>4513</v>
      </c>
      <c r="C1572" s="69">
        <f t="shared" ca="1" si="75"/>
        <v>124</v>
      </c>
      <c r="D1572" s="102">
        <f t="shared" ca="1" si="76"/>
        <v>38260</v>
      </c>
      <c r="E1572" s="107">
        <f t="shared" ca="1" si="77"/>
        <v>8.0362929358392746E-2</v>
      </c>
    </row>
    <row r="1573" spans="2:5" x14ac:dyDescent="0.3">
      <c r="B1573" s="106" t="s">
        <v>4518</v>
      </c>
      <c r="C1573" s="69">
        <f t="shared" ca="1" si="75"/>
        <v>129</v>
      </c>
      <c r="D1573" s="102">
        <f t="shared" ca="1" si="76"/>
        <v>38418</v>
      </c>
      <c r="E1573" s="107">
        <f t="shared" ca="1" si="77"/>
        <v>8.3603370058327936E-2</v>
      </c>
    </row>
    <row r="1574" spans="2:5" x14ac:dyDescent="0.3">
      <c r="B1574" s="106" t="s">
        <v>4524</v>
      </c>
      <c r="C1574" s="69">
        <f t="shared" ca="1" si="75"/>
        <v>53</v>
      </c>
      <c r="D1574" s="102">
        <f t="shared" ca="1" si="76"/>
        <v>15330</v>
      </c>
      <c r="E1574" s="107">
        <f t="shared" ca="1" si="77"/>
        <v>3.4348671419313026E-2</v>
      </c>
    </row>
    <row r="1575" spans="2:5" x14ac:dyDescent="0.3">
      <c r="B1575" s="106" t="s">
        <v>2027</v>
      </c>
      <c r="C1575" s="69">
        <f t="shared" ca="1" si="75"/>
        <v>3</v>
      </c>
      <c r="D1575" s="102">
        <f t="shared" ca="1" si="76"/>
        <v>773</v>
      </c>
      <c r="E1575" s="107">
        <f t="shared" ca="1" si="77"/>
        <v>1.9442644199611147E-3</v>
      </c>
    </row>
    <row r="1576" spans="2:5" x14ac:dyDescent="0.3">
      <c r="B1576" s="106" t="s">
        <v>4522</v>
      </c>
      <c r="C1576" s="69">
        <f t="shared" ca="1" si="75"/>
        <v>47</v>
      </c>
      <c r="D1576" s="102">
        <f t="shared" ca="1" si="76"/>
        <v>13770</v>
      </c>
      <c r="E1576" s="107">
        <f t="shared" ca="1" si="77"/>
        <v>3.0460142579390798E-2</v>
      </c>
    </row>
    <row r="1577" spans="2:5" x14ac:dyDescent="0.3">
      <c r="B1577" s="106" t="s">
        <v>2343</v>
      </c>
      <c r="C1577" s="69">
        <f t="shared" ca="1" si="75"/>
        <v>8</v>
      </c>
      <c r="D1577" s="102">
        <f t="shared" ca="1" si="76"/>
        <v>2144</v>
      </c>
      <c r="E1577" s="107">
        <f t="shared" ca="1" si="77"/>
        <v>5.1847051198963059E-3</v>
      </c>
    </row>
    <row r="1578" spans="2:5" x14ac:dyDescent="0.3">
      <c r="B1578" s="106" t="s">
        <v>4512</v>
      </c>
      <c r="C1578" s="69">
        <f t="shared" ca="1" si="75"/>
        <v>90</v>
      </c>
      <c r="D1578" s="102">
        <f t="shared" ca="1" si="76"/>
        <v>28441</v>
      </c>
      <c r="E1578" s="107">
        <f t="shared" ca="1" si="77"/>
        <v>5.832793259883344E-2</v>
      </c>
    </row>
    <row r="1579" spans="2:5" x14ac:dyDescent="0.3">
      <c r="B1579" s="106" t="s">
        <v>4520</v>
      </c>
      <c r="C1579" s="69">
        <f t="shared" ca="1" si="75"/>
        <v>36</v>
      </c>
      <c r="D1579" s="102">
        <f t="shared" ca="1" si="76"/>
        <v>11167</v>
      </c>
      <c r="E1579" s="107">
        <f t="shared" ca="1" si="77"/>
        <v>2.3331173039533377E-2</v>
      </c>
    </row>
    <row r="1580" spans="2:5" x14ac:dyDescent="0.3">
      <c r="B1580" s="106" t="s">
        <v>2033</v>
      </c>
      <c r="C1580" s="69">
        <f t="shared" ca="1" si="75"/>
        <v>7</v>
      </c>
      <c r="D1580" s="102">
        <f t="shared" ca="1" si="76"/>
        <v>2120</v>
      </c>
      <c r="E1580" s="107">
        <f t="shared" ca="1" si="77"/>
        <v>4.5366169799092677E-3</v>
      </c>
    </row>
    <row r="1581" spans="2:5" x14ac:dyDescent="0.3">
      <c r="B1581" s="106" t="s">
        <v>2032</v>
      </c>
      <c r="C1581" s="69">
        <f t="shared" ca="1" si="75"/>
        <v>12</v>
      </c>
      <c r="D1581" s="102">
        <f t="shared" ca="1" si="76"/>
        <v>3493</v>
      </c>
      <c r="E1581" s="107">
        <f t="shared" ca="1" si="77"/>
        <v>7.7770576798444589E-3</v>
      </c>
    </row>
    <row r="1582" spans="2:5" x14ac:dyDescent="0.3">
      <c r="B1582" s="106" t="s">
        <v>2331</v>
      </c>
      <c r="C1582" s="69">
        <f t="shared" ca="1" si="75"/>
        <v>3</v>
      </c>
      <c r="D1582" s="102">
        <f t="shared" ca="1" si="76"/>
        <v>1057</v>
      </c>
      <c r="E1582" s="107">
        <f t="shared" ca="1" si="77"/>
        <v>1.9442644199611147E-3</v>
      </c>
    </row>
    <row r="1583" spans="2:5" x14ac:dyDescent="0.3">
      <c r="B1583" s="106" t="s">
        <v>2283</v>
      </c>
      <c r="C1583" s="69">
        <f t="shared" ca="1" si="75"/>
        <v>6</v>
      </c>
      <c r="D1583" s="102">
        <f t="shared" ca="1" si="76"/>
        <v>1717</v>
      </c>
      <c r="E1583" s="107">
        <f t="shared" ca="1" si="77"/>
        <v>3.8885288399222295E-3</v>
      </c>
    </row>
    <row r="1584" spans="2:5" x14ac:dyDescent="0.3">
      <c r="B1584" s="106" t="s">
        <v>2327</v>
      </c>
      <c r="C1584" s="69">
        <f t="shared" ca="1" si="75"/>
        <v>7</v>
      </c>
      <c r="D1584" s="102">
        <f t="shared" ca="1" si="76"/>
        <v>1995</v>
      </c>
      <c r="E1584" s="107">
        <f t="shared" ca="1" si="77"/>
        <v>4.5366169799092677E-3</v>
      </c>
    </row>
    <row r="1585" spans="2:5" x14ac:dyDescent="0.3">
      <c r="B1585" s="106" t="s">
        <v>4532</v>
      </c>
      <c r="C1585" s="69">
        <f t="shared" ca="1" si="75"/>
        <v>5</v>
      </c>
      <c r="D1585" s="102">
        <f t="shared" ca="1" si="76"/>
        <v>1595</v>
      </c>
      <c r="E1585" s="107">
        <f t="shared" ca="1" si="77"/>
        <v>3.2404406999351912E-3</v>
      </c>
    </row>
    <row r="1586" spans="2:5" x14ac:dyDescent="0.3">
      <c r="B1586" s="106" t="s">
        <v>2008</v>
      </c>
      <c r="C1586" s="69">
        <f t="shared" ca="1" si="75"/>
        <v>3</v>
      </c>
      <c r="D1586" s="102">
        <f t="shared" ca="1" si="76"/>
        <v>1199</v>
      </c>
      <c r="E1586" s="107">
        <f t="shared" ca="1" si="77"/>
        <v>1.9442644199611147E-3</v>
      </c>
    </row>
    <row r="1587" spans="2:5" x14ac:dyDescent="0.3">
      <c r="B1587" s="106" t="s">
        <v>2029</v>
      </c>
      <c r="C1587" s="69">
        <f t="shared" ca="1" si="75"/>
        <v>9</v>
      </c>
      <c r="D1587" s="102">
        <f t="shared" ca="1" si="76"/>
        <v>2928</v>
      </c>
      <c r="E1587" s="107">
        <f t="shared" ca="1" si="77"/>
        <v>5.8327932598833442E-3</v>
      </c>
    </row>
    <row r="1588" spans="2:5" x14ac:dyDescent="0.3">
      <c r="B1588" s="106" t="s">
        <v>2295</v>
      </c>
      <c r="C1588" s="69">
        <f t="shared" ref="C1588:C1619" ca="1" si="78">COUNTIFS($B$3:$B$1547,B1588)</f>
        <v>8</v>
      </c>
      <c r="D1588" s="102">
        <f t="shared" ref="D1588:D1619" ca="1" si="79">SUMIF($B$3:$I$1547,B1588,$D$3:$D$1547)</f>
        <v>2064</v>
      </c>
      <c r="E1588" s="107">
        <f t="shared" ref="E1588:E1619" ca="1" si="80">C1588/$C$1650</f>
        <v>5.1847051198963059E-3</v>
      </c>
    </row>
    <row r="1589" spans="2:5" x14ac:dyDescent="0.3">
      <c r="B1589" s="106" t="s">
        <v>4527</v>
      </c>
      <c r="C1589" s="69">
        <f t="shared" ca="1" si="78"/>
        <v>31</v>
      </c>
      <c r="D1589" s="102">
        <f t="shared" ca="1" si="79"/>
        <v>9772</v>
      </c>
      <c r="E1589" s="107">
        <f t="shared" ca="1" si="80"/>
        <v>2.0090732339598186E-2</v>
      </c>
    </row>
    <row r="1590" spans="2:5" x14ac:dyDescent="0.3">
      <c r="B1590" s="106" t="s">
        <v>2034</v>
      </c>
      <c r="C1590" s="69">
        <f t="shared" ca="1" si="78"/>
        <v>8</v>
      </c>
      <c r="D1590" s="102">
        <f t="shared" ca="1" si="79"/>
        <v>2876</v>
      </c>
      <c r="E1590" s="107">
        <f t="shared" ca="1" si="80"/>
        <v>5.1847051198963059E-3</v>
      </c>
    </row>
    <row r="1591" spans="2:5" x14ac:dyDescent="0.3">
      <c r="B1591" s="106" t="s">
        <v>2025</v>
      </c>
      <c r="C1591" s="69">
        <f t="shared" ca="1" si="78"/>
        <v>10</v>
      </c>
      <c r="D1591" s="102">
        <f t="shared" ca="1" si="79"/>
        <v>2489</v>
      </c>
      <c r="E1591" s="107">
        <f t="shared" ca="1" si="80"/>
        <v>6.4808813998703824E-3</v>
      </c>
    </row>
    <row r="1592" spans="2:5" x14ac:dyDescent="0.3">
      <c r="B1592" s="106" t="s">
        <v>2035</v>
      </c>
      <c r="C1592" s="69">
        <f t="shared" ca="1" si="78"/>
        <v>8</v>
      </c>
      <c r="D1592" s="102">
        <f t="shared" ca="1" si="79"/>
        <v>2310</v>
      </c>
      <c r="E1592" s="107">
        <f t="shared" ca="1" si="80"/>
        <v>5.1847051198963059E-3</v>
      </c>
    </row>
    <row r="1593" spans="2:5" x14ac:dyDescent="0.3">
      <c r="B1593" s="106" t="s">
        <v>2348</v>
      </c>
      <c r="C1593" s="69">
        <f t="shared" ca="1" si="78"/>
        <v>4</v>
      </c>
      <c r="D1593" s="102">
        <f t="shared" ca="1" si="79"/>
        <v>1051</v>
      </c>
      <c r="E1593" s="107">
        <f t="shared" ca="1" si="80"/>
        <v>2.592352559948153E-3</v>
      </c>
    </row>
    <row r="1594" spans="2:5" x14ac:dyDescent="0.3">
      <c r="B1594" s="106" t="s">
        <v>2318</v>
      </c>
      <c r="C1594" s="69">
        <f t="shared" ca="1" si="78"/>
        <v>5</v>
      </c>
      <c r="D1594" s="102">
        <f t="shared" ca="1" si="79"/>
        <v>1510</v>
      </c>
      <c r="E1594" s="107">
        <f t="shared" ca="1" si="80"/>
        <v>3.2404406999351912E-3</v>
      </c>
    </row>
    <row r="1595" spans="2:5" x14ac:dyDescent="0.3">
      <c r="B1595" s="106" t="s">
        <v>2311</v>
      </c>
      <c r="C1595" s="69">
        <f t="shared" ca="1" si="78"/>
        <v>6</v>
      </c>
      <c r="D1595" s="102">
        <f t="shared" ca="1" si="79"/>
        <v>1544</v>
      </c>
      <c r="E1595" s="107">
        <f t="shared" ca="1" si="80"/>
        <v>3.8885288399222295E-3</v>
      </c>
    </row>
    <row r="1596" spans="2:5" x14ac:dyDescent="0.3">
      <c r="B1596" s="106" t="s">
        <v>2345</v>
      </c>
      <c r="C1596" s="69">
        <f t="shared" ca="1" si="78"/>
        <v>6</v>
      </c>
      <c r="D1596" s="102">
        <f t="shared" ca="1" si="79"/>
        <v>2041</v>
      </c>
      <c r="E1596" s="107">
        <f t="shared" ca="1" si="80"/>
        <v>3.8885288399222295E-3</v>
      </c>
    </row>
    <row r="1597" spans="2:5" x14ac:dyDescent="0.3">
      <c r="B1597" s="106" t="s">
        <v>2344</v>
      </c>
      <c r="C1597" s="69">
        <f t="shared" ca="1" si="78"/>
        <v>6</v>
      </c>
      <c r="D1597" s="102">
        <f t="shared" ca="1" si="79"/>
        <v>1949</v>
      </c>
      <c r="E1597" s="107">
        <f t="shared" ca="1" si="80"/>
        <v>3.8885288399222295E-3</v>
      </c>
    </row>
    <row r="1598" spans="2:5" x14ac:dyDescent="0.3">
      <c r="B1598" s="106" t="s">
        <v>2285</v>
      </c>
      <c r="C1598" s="69">
        <f t="shared" ca="1" si="78"/>
        <v>5</v>
      </c>
      <c r="D1598" s="102">
        <f t="shared" ca="1" si="79"/>
        <v>1200</v>
      </c>
      <c r="E1598" s="107">
        <f t="shared" ca="1" si="80"/>
        <v>3.2404406999351912E-3</v>
      </c>
    </row>
    <row r="1599" spans="2:5" x14ac:dyDescent="0.3">
      <c r="B1599" s="106" t="s">
        <v>2291</v>
      </c>
      <c r="C1599" s="69">
        <f t="shared" ca="1" si="78"/>
        <v>3</v>
      </c>
      <c r="D1599" s="102">
        <f t="shared" ca="1" si="79"/>
        <v>913</v>
      </c>
      <c r="E1599" s="107">
        <f t="shared" ca="1" si="80"/>
        <v>1.9442644199611147E-3</v>
      </c>
    </row>
    <row r="1600" spans="2:5" x14ac:dyDescent="0.3">
      <c r="B1600" s="106" t="s">
        <v>2003</v>
      </c>
      <c r="C1600" s="69">
        <f t="shared" ca="1" si="78"/>
        <v>0</v>
      </c>
      <c r="D1600" s="102">
        <f t="shared" ca="1" si="79"/>
        <v>0</v>
      </c>
      <c r="E1600" s="107">
        <f t="shared" ca="1" si="80"/>
        <v>0</v>
      </c>
    </row>
    <row r="1601" spans="2:5" x14ac:dyDescent="0.3">
      <c r="B1601" s="106" t="s">
        <v>2350</v>
      </c>
      <c r="C1601" s="69">
        <f t="shared" ca="1" si="78"/>
        <v>0</v>
      </c>
      <c r="D1601" s="102">
        <f t="shared" ca="1" si="79"/>
        <v>0</v>
      </c>
      <c r="E1601" s="107">
        <f t="shared" ca="1" si="80"/>
        <v>0</v>
      </c>
    </row>
    <row r="1602" spans="2:5" x14ac:dyDescent="0.3">
      <c r="B1602" s="106" t="s">
        <v>2321</v>
      </c>
      <c r="C1602" s="69">
        <f t="shared" ca="1" si="78"/>
        <v>3</v>
      </c>
      <c r="D1602" s="102">
        <f t="shared" ca="1" si="79"/>
        <v>756</v>
      </c>
      <c r="E1602" s="107">
        <f t="shared" ca="1" si="80"/>
        <v>1.9442644199611147E-3</v>
      </c>
    </row>
    <row r="1603" spans="2:5" x14ac:dyDescent="0.3">
      <c r="B1603" s="106" t="s">
        <v>2329</v>
      </c>
      <c r="C1603" s="69">
        <f t="shared" ca="1" si="78"/>
        <v>6</v>
      </c>
      <c r="D1603" s="102">
        <f t="shared" ca="1" si="79"/>
        <v>1727</v>
      </c>
      <c r="E1603" s="107">
        <f t="shared" ca="1" si="80"/>
        <v>3.8885288399222295E-3</v>
      </c>
    </row>
    <row r="1604" spans="2:5" x14ac:dyDescent="0.3">
      <c r="B1604" s="106" t="s">
        <v>2328</v>
      </c>
      <c r="C1604" s="69">
        <f t="shared" ca="1" si="78"/>
        <v>10</v>
      </c>
      <c r="D1604" s="102">
        <f t="shared" ca="1" si="79"/>
        <v>3249</v>
      </c>
      <c r="E1604" s="107">
        <f t="shared" ca="1" si="80"/>
        <v>6.4808813998703824E-3</v>
      </c>
    </row>
    <row r="1605" spans="2:5" x14ac:dyDescent="0.3">
      <c r="B1605" s="106" t="s">
        <v>2325</v>
      </c>
      <c r="C1605" s="69">
        <f t="shared" ca="1" si="78"/>
        <v>3</v>
      </c>
      <c r="D1605" s="102">
        <f t="shared" ca="1" si="79"/>
        <v>959</v>
      </c>
      <c r="E1605" s="107">
        <f t="shared" ca="1" si="80"/>
        <v>1.9442644199611147E-3</v>
      </c>
    </row>
    <row r="1606" spans="2:5" x14ac:dyDescent="0.3">
      <c r="B1606" s="106" t="s">
        <v>2324</v>
      </c>
      <c r="C1606" s="69">
        <f t="shared" ca="1" si="78"/>
        <v>4</v>
      </c>
      <c r="D1606" s="102">
        <f t="shared" ca="1" si="79"/>
        <v>1217</v>
      </c>
      <c r="E1606" s="107">
        <f t="shared" ca="1" si="80"/>
        <v>2.592352559948153E-3</v>
      </c>
    </row>
    <row r="1607" spans="2:5" x14ac:dyDescent="0.3">
      <c r="B1607" s="106" t="s">
        <v>2319</v>
      </c>
      <c r="C1607" s="69">
        <f t="shared" ca="1" si="78"/>
        <v>4</v>
      </c>
      <c r="D1607" s="102">
        <f t="shared" ca="1" si="79"/>
        <v>1434</v>
      </c>
      <c r="E1607" s="107">
        <f t="shared" ca="1" si="80"/>
        <v>2.592352559948153E-3</v>
      </c>
    </row>
    <row r="1608" spans="2:5" x14ac:dyDescent="0.3">
      <c r="B1608" s="106" t="s">
        <v>2317</v>
      </c>
      <c r="C1608" s="69">
        <f t="shared" ca="1" si="78"/>
        <v>7</v>
      </c>
      <c r="D1608" s="102">
        <f t="shared" ca="1" si="79"/>
        <v>2399</v>
      </c>
      <c r="E1608" s="107">
        <f t="shared" ca="1" si="80"/>
        <v>4.5366169799092677E-3</v>
      </c>
    </row>
    <row r="1609" spans="2:5" x14ac:dyDescent="0.3">
      <c r="B1609" s="106" t="s">
        <v>2315</v>
      </c>
      <c r="C1609" s="69">
        <f t="shared" ca="1" si="78"/>
        <v>4</v>
      </c>
      <c r="D1609" s="102">
        <f t="shared" ca="1" si="79"/>
        <v>1203</v>
      </c>
      <c r="E1609" s="107">
        <f t="shared" ca="1" si="80"/>
        <v>2.592352559948153E-3</v>
      </c>
    </row>
    <row r="1610" spans="2:5" x14ac:dyDescent="0.3">
      <c r="B1610" s="106" t="s">
        <v>2314</v>
      </c>
      <c r="C1610" s="69">
        <f t="shared" ca="1" si="78"/>
        <v>2</v>
      </c>
      <c r="D1610" s="102">
        <f t="shared" ca="1" si="79"/>
        <v>533</v>
      </c>
      <c r="E1610" s="107">
        <f t="shared" ca="1" si="80"/>
        <v>1.2961762799740765E-3</v>
      </c>
    </row>
    <row r="1611" spans="2:5" x14ac:dyDescent="0.3">
      <c r="B1611" s="106" t="s">
        <v>2330</v>
      </c>
      <c r="C1611" s="69">
        <f t="shared" ca="1" si="78"/>
        <v>2</v>
      </c>
      <c r="D1611" s="102">
        <f t="shared" ca="1" si="79"/>
        <v>330</v>
      </c>
      <c r="E1611" s="107">
        <f t="shared" ca="1" si="80"/>
        <v>1.2961762799740765E-3</v>
      </c>
    </row>
    <row r="1612" spans="2:5" x14ac:dyDescent="0.3">
      <c r="B1612" s="106" t="s">
        <v>2323</v>
      </c>
      <c r="C1612" s="69">
        <f t="shared" ca="1" si="78"/>
        <v>2</v>
      </c>
      <c r="D1612" s="102">
        <f t="shared" ca="1" si="79"/>
        <v>780</v>
      </c>
      <c r="E1612" s="107">
        <f t="shared" ca="1" si="80"/>
        <v>1.2961762799740765E-3</v>
      </c>
    </row>
    <row r="1613" spans="2:5" x14ac:dyDescent="0.3">
      <c r="B1613" s="106" t="s">
        <v>2322</v>
      </c>
      <c r="C1613" s="69">
        <f t="shared" ca="1" si="78"/>
        <v>3</v>
      </c>
      <c r="D1613" s="102">
        <f t="shared" ca="1" si="79"/>
        <v>893</v>
      </c>
      <c r="E1613" s="107">
        <f t="shared" ca="1" si="80"/>
        <v>1.9442644199611147E-3</v>
      </c>
    </row>
    <row r="1614" spans="2:5" x14ac:dyDescent="0.3">
      <c r="B1614" s="106" t="s">
        <v>2316</v>
      </c>
      <c r="C1614" s="69">
        <f t="shared" ca="1" si="78"/>
        <v>4</v>
      </c>
      <c r="D1614" s="102">
        <f t="shared" ca="1" si="79"/>
        <v>1206</v>
      </c>
      <c r="E1614" s="107">
        <f t="shared" ca="1" si="80"/>
        <v>2.592352559948153E-3</v>
      </c>
    </row>
    <row r="1615" spans="2:5" x14ac:dyDescent="0.3">
      <c r="B1615" s="106" t="s">
        <v>2312</v>
      </c>
      <c r="C1615" s="69">
        <f t="shared" ca="1" si="78"/>
        <v>4</v>
      </c>
      <c r="D1615" s="102">
        <f t="shared" ca="1" si="79"/>
        <v>1306</v>
      </c>
      <c r="E1615" s="107">
        <f t="shared" ca="1" si="80"/>
        <v>2.592352559948153E-3</v>
      </c>
    </row>
    <row r="1616" spans="2:5" x14ac:dyDescent="0.3">
      <c r="B1616" s="106" t="s">
        <v>2326</v>
      </c>
      <c r="C1616" s="69">
        <f t="shared" ca="1" si="78"/>
        <v>8</v>
      </c>
      <c r="D1616" s="102">
        <f t="shared" ca="1" si="79"/>
        <v>2360</v>
      </c>
      <c r="E1616" s="107">
        <f t="shared" ca="1" si="80"/>
        <v>5.1847051198963059E-3</v>
      </c>
    </row>
    <row r="1617" spans="2:5" x14ac:dyDescent="0.3">
      <c r="B1617" s="106" t="s">
        <v>2320</v>
      </c>
      <c r="C1617" s="69">
        <f t="shared" ca="1" si="78"/>
        <v>4</v>
      </c>
      <c r="D1617" s="102">
        <f t="shared" ca="1" si="79"/>
        <v>1532</v>
      </c>
      <c r="E1617" s="107">
        <f t="shared" ca="1" si="80"/>
        <v>2.592352559948153E-3</v>
      </c>
    </row>
    <row r="1618" spans="2:5" x14ac:dyDescent="0.3">
      <c r="B1618" s="106" t="s">
        <v>2313</v>
      </c>
      <c r="C1618" s="69">
        <f t="shared" ca="1" si="78"/>
        <v>10</v>
      </c>
      <c r="D1618" s="102">
        <f t="shared" ca="1" si="79"/>
        <v>2871</v>
      </c>
      <c r="E1618" s="107">
        <f t="shared" ca="1" si="80"/>
        <v>6.4808813998703824E-3</v>
      </c>
    </row>
    <row r="1619" spans="2:5" x14ac:dyDescent="0.3">
      <c r="B1619" s="106" t="s">
        <v>2310</v>
      </c>
      <c r="C1619" s="69">
        <f t="shared" ca="1" si="78"/>
        <v>4</v>
      </c>
      <c r="D1619" s="102">
        <f t="shared" ca="1" si="79"/>
        <v>1391</v>
      </c>
      <c r="E1619" s="107">
        <f t="shared" ca="1" si="80"/>
        <v>2.592352559948153E-3</v>
      </c>
    </row>
    <row r="1620" spans="2:5" x14ac:dyDescent="0.3">
      <c r="B1620" s="106" t="s">
        <v>2309</v>
      </c>
      <c r="C1620" s="69">
        <f t="shared" ref="C1620:C1651" ca="1" si="81">COUNTIFS($B$3:$B$1547,B1620)</f>
        <v>8</v>
      </c>
      <c r="D1620" s="102">
        <f t="shared" ref="D1620:D1649" ca="1" si="82">SUMIF($B$3:$I$1547,B1620,$D$3:$D$1547)</f>
        <v>2691</v>
      </c>
      <c r="E1620" s="107">
        <f t="shared" ref="E1620:E1649" ca="1" si="83">C1620/$C$1650</f>
        <v>5.1847051198963059E-3</v>
      </c>
    </row>
    <row r="1621" spans="2:5" x14ac:dyDescent="0.3">
      <c r="B1621" s="106" t="s">
        <v>2308</v>
      </c>
      <c r="C1621" s="69">
        <f t="shared" ca="1" si="81"/>
        <v>3</v>
      </c>
      <c r="D1621" s="102">
        <f t="shared" ca="1" si="82"/>
        <v>789</v>
      </c>
      <c r="E1621" s="107">
        <f t="shared" ca="1" si="83"/>
        <v>1.9442644199611147E-3</v>
      </c>
    </row>
    <row r="1622" spans="2:5" x14ac:dyDescent="0.3">
      <c r="B1622" s="106" t="s">
        <v>2334</v>
      </c>
      <c r="C1622" s="69">
        <f t="shared" ca="1" si="81"/>
        <v>8</v>
      </c>
      <c r="D1622" s="102">
        <f t="shared" ca="1" si="82"/>
        <v>2099</v>
      </c>
      <c r="E1622" s="107">
        <f t="shared" ca="1" si="83"/>
        <v>5.1847051198963059E-3</v>
      </c>
    </row>
    <row r="1623" spans="2:5" x14ac:dyDescent="0.3">
      <c r="B1623" s="106" t="s">
        <v>2335</v>
      </c>
      <c r="C1623" s="69">
        <f t="shared" ca="1" si="81"/>
        <v>7</v>
      </c>
      <c r="D1623" s="102">
        <f t="shared" ca="1" si="82"/>
        <v>1679</v>
      </c>
      <c r="E1623" s="107">
        <f t="shared" ca="1" si="83"/>
        <v>4.5366169799092677E-3</v>
      </c>
    </row>
    <row r="1624" spans="2:5" x14ac:dyDescent="0.3">
      <c r="B1624" s="106" t="s">
        <v>2336</v>
      </c>
      <c r="C1624" s="69">
        <f t="shared" ca="1" si="81"/>
        <v>5</v>
      </c>
      <c r="D1624" s="102">
        <f t="shared" ca="1" si="82"/>
        <v>1277</v>
      </c>
      <c r="E1624" s="107">
        <f t="shared" ca="1" si="83"/>
        <v>3.2404406999351912E-3</v>
      </c>
    </row>
    <row r="1625" spans="2:5" x14ac:dyDescent="0.3">
      <c r="B1625" s="106" t="s">
        <v>2340</v>
      </c>
      <c r="C1625" s="69">
        <f t="shared" ca="1" si="81"/>
        <v>3</v>
      </c>
      <c r="D1625" s="102">
        <f t="shared" ca="1" si="82"/>
        <v>1170</v>
      </c>
      <c r="E1625" s="107">
        <f t="shared" ca="1" si="83"/>
        <v>1.9442644199611147E-3</v>
      </c>
    </row>
    <row r="1626" spans="2:5" x14ac:dyDescent="0.3">
      <c r="B1626" s="106" t="s">
        <v>2339</v>
      </c>
      <c r="C1626" s="69">
        <f t="shared" ca="1" si="81"/>
        <v>7</v>
      </c>
      <c r="D1626" s="102">
        <f t="shared" ca="1" si="82"/>
        <v>1775</v>
      </c>
      <c r="E1626" s="107">
        <f t="shared" ca="1" si="83"/>
        <v>4.5366169799092677E-3</v>
      </c>
    </row>
    <row r="1627" spans="2:5" x14ac:dyDescent="0.3">
      <c r="B1627" s="106" t="s">
        <v>2349</v>
      </c>
      <c r="C1627" s="69">
        <f t="shared" ca="1" si="81"/>
        <v>3</v>
      </c>
      <c r="D1627" s="102">
        <f t="shared" ca="1" si="82"/>
        <v>669</v>
      </c>
      <c r="E1627" s="107">
        <f t="shared" ca="1" si="83"/>
        <v>1.9442644199611147E-3</v>
      </c>
    </row>
    <row r="1628" spans="2:5" x14ac:dyDescent="0.3">
      <c r="B1628" s="106" t="s">
        <v>2333</v>
      </c>
      <c r="C1628" s="69">
        <f t="shared" ca="1" si="81"/>
        <v>2</v>
      </c>
      <c r="D1628" s="102">
        <f t="shared" ca="1" si="82"/>
        <v>662</v>
      </c>
      <c r="E1628" s="107">
        <f t="shared" ca="1" si="83"/>
        <v>1.2961762799740765E-3</v>
      </c>
    </row>
    <row r="1629" spans="2:5" x14ac:dyDescent="0.3">
      <c r="B1629" s="106" t="s">
        <v>2332</v>
      </c>
      <c r="C1629" s="69">
        <f t="shared" ca="1" si="81"/>
        <v>5</v>
      </c>
      <c r="D1629" s="102">
        <f t="shared" ca="1" si="82"/>
        <v>1495</v>
      </c>
      <c r="E1629" s="107">
        <f t="shared" ca="1" si="83"/>
        <v>3.2404406999351912E-3</v>
      </c>
    </row>
    <row r="1630" spans="2:5" x14ac:dyDescent="0.3">
      <c r="B1630" s="106" t="s">
        <v>2337</v>
      </c>
      <c r="C1630" s="69">
        <f t="shared" ca="1" si="81"/>
        <v>5</v>
      </c>
      <c r="D1630" s="102">
        <f t="shared" ca="1" si="82"/>
        <v>1805</v>
      </c>
      <c r="E1630" s="107">
        <f t="shared" ca="1" si="83"/>
        <v>3.2404406999351912E-3</v>
      </c>
    </row>
    <row r="1631" spans="2:5" x14ac:dyDescent="0.3">
      <c r="B1631" s="106" t="s">
        <v>2338</v>
      </c>
      <c r="C1631" s="69">
        <f t="shared" ca="1" si="81"/>
        <v>4</v>
      </c>
      <c r="D1631" s="102">
        <f t="shared" ca="1" si="82"/>
        <v>1261</v>
      </c>
      <c r="E1631" s="107">
        <f t="shared" ca="1" si="83"/>
        <v>2.592352559948153E-3</v>
      </c>
    </row>
    <row r="1632" spans="2:5" x14ac:dyDescent="0.3">
      <c r="B1632" s="106" t="s">
        <v>2346</v>
      </c>
      <c r="C1632" s="69">
        <f t="shared" ca="1" si="81"/>
        <v>9</v>
      </c>
      <c r="D1632" s="102">
        <f t="shared" ca="1" si="82"/>
        <v>2930</v>
      </c>
      <c r="E1632" s="107">
        <f t="shared" ca="1" si="83"/>
        <v>5.8327932598833442E-3</v>
      </c>
    </row>
    <row r="1633" spans="2:5" x14ac:dyDescent="0.3">
      <c r="B1633" s="106" t="s">
        <v>2347</v>
      </c>
      <c r="C1633" s="69">
        <f t="shared" ca="1" si="81"/>
        <v>6</v>
      </c>
      <c r="D1633" s="102">
        <f t="shared" ca="1" si="82"/>
        <v>1560</v>
      </c>
      <c r="E1633" s="107">
        <f t="shared" ca="1" si="83"/>
        <v>3.8885288399222295E-3</v>
      </c>
    </row>
    <row r="1634" spans="2:5" x14ac:dyDescent="0.3">
      <c r="B1634" s="106" t="s">
        <v>2342</v>
      </c>
      <c r="C1634" s="69">
        <f t="shared" ca="1" si="81"/>
        <v>6</v>
      </c>
      <c r="D1634" s="102">
        <f t="shared" ca="1" si="82"/>
        <v>1768</v>
      </c>
      <c r="E1634" s="107">
        <f t="shared" ca="1" si="83"/>
        <v>3.8885288399222295E-3</v>
      </c>
    </row>
    <row r="1635" spans="2:5" x14ac:dyDescent="0.3">
      <c r="B1635" s="106" t="s">
        <v>2341</v>
      </c>
      <c r="C1635" s="69">
        <f t="shared" ca="1" si="81"/>
        <v>9</v>
      </c>
      <c r="D1635" s="102">
        <f t="shared" ca="1" si="82"/>
        <v>2910</v>
      </c>
      <c r="E1635" s="107">
        <f t="shared" ca="1" si="83"/>
        <v>5.8327932598833442E-3</v>
      </c>
    </row>
    <row r="1636" spans="2:5" x14ac:dyDescent="0.3">
      <c r="B1636" s="106" t="s">
        <v>2293</v>
      </c>
      <c r="C1636" s="69">
        <f t="shared" ca="1" si="81"/>
        <v>8</v>
      </c>
      <c r="D1636" s="102">
        <f t="shared" ca="1" si="82"/>
        <v>2146</v>
      </c>
      <c r="E1636" s="107">
        <f t="shared" ca="1" si="83"/>
        <v>5.1847051198963059E-3</v>
      </c>
    </row>
    <row r="1637" spans="2:5" x14ac:dyDescent="0.3">
      <c r="B1637" s="106" t="s">
        <v>2294</v>
      </c>
      <c r="C1637" s="69">
        <f t="shared" ca="1" si="81"/>
        <v>6</v>
      </c>
      <c r="D1637" s="102">
        <f t="shared" ca="1" si="82"/>
        <v>1971</v>
      </c>
      <c r="E1637" s="107">
        <f t="shared" ca="1" si="83"/>
        <v>3.8885288399222295E-3</v>
      </c>
    </row>
    <row r="1638" spans="2:5" x14ac:dyDescent="0.3">
      <c r="B1638" s="106" t="s">
        <v>2284</v>
      </c>
      <c r="C1638" s="69">
        <f t="shared" ca="1" si="81"/>
        <v>7</v>
      </c>
      <c r="D1638" s="102">
        <f t="shared" ca="1" si="82"/>
        <v>2250</v>
      </c>
      <c r="E1638" s="107">
        <f t="shared" ca="1" si="83"/>
        <v>4.5366169799092677E-3</v>
      </c>
    </row>
    <row r="1639" spans="2:5" x14ac:dyDescent="0.3">
      <c r="B1639" s="106" t="s">
        <v>2292</v>
      </c>
      <c r="C1639" s="69">
        <f t="shared" ca="1" si="81"/>
        <v>4</v>
      </c>
      <c r="D1639" s="102">
        <f t="shared" ca="1" si="82"/>
        <v>1196</v>
      </c>
      <c r="E1639" s="107">
        <f t="shared" ca="1" si="83"/>
        <v>2.592352559948153E-3</v>
      </c>
    </row>
    <row r="1640" spans="2:5" x14ac:dyDescent="0.3">
      <c r="B1640" s="106" t="s">
        <v>2013</v>
      </c>
      <c r="C1640" s="69">
        <f t="shared" ca="1" si="81"/>
        <v>10</v>
      </c>
      <c r="D1640" s="102">
        <f t="shared" ca="1" si="82"/>
        <v>3067</v>
      </c>
      <c r="E1640" s="107">
        <f t="shared" ca="1" si="83"/>
        <v>6.4808813998703824E-3</v>
      </c>
    </row>
    <row r="1641" spans="2:5" x14ac:dyDescent="0.3">
      <c r="B1641" s="106" t="s">
        <v>2012</v>
      </c>
      <c r="C1641" s="69">
        <f t="shared" ca="1" si="81"/>
        <v>3</v>
      </c>
      <c r="D1641" s="102">
        <f t="shared" ca="1" si="82"/>
        <v>773</v>
      </c>
      <c r="E1641" s="107">
        <f t="shared" ca="1" si="83"/>
        <v>1.9442644199611147E-3</v>
      </c>
    </row>
    <row r="1642" spans="2:5" x14ac:dyDescent="0.3">
      <c r="B1642" s="106" t="s">
        <v>2011</v>
      </c>
      <c r="C1642" s="69">
        <f t="shared" ca="1" si="81"/>
        <v>12</v>
      </c>
      <c r="D1642" s="102">
        <f t="shared" ca="1" si="82"/>
        <v>4393</v>
      </c>
      <c r="E1642" s="107">
        <f t="shared" ca="1" si="83"/>
        <v>7.7770576798444589E-3</v>
      </c>
    </row>
    <row r="1643" spans="2:5" x14ac:dyDescent="0.3">
      <c r="B1643" s="106" t="s">
        <v>4531</v>
      </c>
      <c r="C1643" s="69">
        <f t="shared" ca="1" si="81"/>
        <v>0</v>
      </c>
      <c r="D1643" s="102">
        <f t="shared" ca="1" si="82"/>
        <v>0</v>
      </c>
      <c r="E1643" s="107">
        <f t="shared" ca="1" si="83"/>
        <v>0</v>
      </c>
    </row>
    <row r="1644" spans="2:5" x14ac:dyDescent="0.3">
      <c r="B1644" s="106" t="s">
        <v>2005</v>
      </c>
      <c r="C1644" s="69">
        <f t="shared" ca="1" si="81"/>
        <v>5</v>
      </c>
      <c r="D1644" s="102">
        <f t="shared" ca="1" si="82"/>
        <v>1785</v>
      </c>
      <c r="E1644" s="107">
        <f t="shared" ca="1" si="83"/>
        <v>3.2404406999351912E-3</v>
      </c>
    </row>
    <row r="1645" spans="2:5" x14ac:dyDescent="0.3">
      <c r="B1645" s="106" t="s">
        <v>2007</v>
      </c>
      <c r="C1645" s="69">
        <f t="shared" ca="1" si="81"/>
        <v>4</v>
      </c>
      <c r="D1645" s="102">
        <f t="shared" ca="1" si="82"/>
        <v>1037</v>
      </c>
      <c r="E1645" s="107">
        <f t="shared" ca="1" si="83"/>
        <v>2.592352559948153E-3</v>
      </c>
    </row>
    <row r="1646" spans="2:5" x14ac:dyDescent="0.3">
      <c r="B1646" s="106" t="s">
        <v>2004</v>
      </c>
      <c r="C1646" s="69">
        <f t="shared" ca="1" si="81"/>
        <v>3</v>
      </c>
      <c r="D1646" s="102">
        <f t="shared" ca="1" si="82"/>
        <v>641</v>
      </c>
      <c r="E1646" s="107">
        <f t="shared" ca="1" si="83"/>
        <v>1.9442644199611147E-3</v>
      </c>
    </row>
    <row r="1647" spans="2:5" x14ac:dyDescent="0.3">
      <c r="B1647" s="106" t="s">
        <v>2006</v>
      </c>
      <c r="C1647" s="69">
        <f t="shared" ca="1" si="81"/>
        <v>0</v>
      </c>
      <c r="D1647" s="102">
        <f t="shared" ca="1" si="82"/>
        <v>0</v>
      </c>
      <c r="E1647" s="107">
        <f t="shared" ca="1" si="83"/>
        <v>0</v>
      </c>
    </row>
    <row r="1648" spans="2:5" x14ac:dyDescent="0.3">
      <c r="B1648" s="106" t="s">
        <v>2002</v>
      </c>
      <c r="C1648" s="69">
        <f t="shared" ca="1" si="81"/>
        <v>6</v>
      </c>
      <c r="D1648" s="102">
        <f t="shared" ca="1" si="82"/>
        <v>1986</v>
      </c>
      <c r="E1648" s="107">
        <f t="shared" ca="1" si="83"/>
        <v>3.8885288399222295E-3</v>
      </c>
    </row>
    <row r="1649" spans="2:5" ht="15" thickBot="1" x14ac:dyDescent="0.35">
      <c r="B1649" s="114" t="s">
        <v>2028</v>
      </c>
      <c r="C1649" s="69">
        <f t="shared" ca="1" si="81"/>
        <v>6</v>
      </c>
      <c r="D1649" s="102">
        <f t="shared" ca="1" si="82"/>
        <v>2092</v>
      </c>
      <c r="E1649" s="107">
        <f t="shared" ca="1" si="83"/>
        <v>3.8885288399222295E-3</v>
      </c>
    </row>
    <row r="1650" spans="2:5" ht="15" thickBot="1" x14ac:dyDescent="0.35">
      <c r="B1650" s="115" t="s">
        <v>5</v>
      </c>
      <c r="C1650" s="117">
        <f ca="1">SUM(C1556:C1649)</f>
        <v>1543</v>
      </c>
      <c r="D1650" s="124">
        <f ca="1">SUM(D1556:D1649)</f>
        <v>472207</v>
      </c>
      <c r="E1650" s="116">
        <f ca="1">SUM(E1556:E1649)</f>
        <v>0.99999999999999978</v>
      </c>
    </row>
    <row r="1651" spans="2:5" x14ac:dyDescent="0.3">
      <c r="B1651" s="118"/>
      <c r="C1651" s="122"/>
      <c r="D1651" s="120"/>
      <c r="E1651" s="121"/>
    </row>
    <row r="1652" spans="2:5" x14ac:dyDescent="0.3">
      <c r="B1652" s="118"/>
      <c r="C1652" s="119"/>
      <c r="D1652" s="120"/>
      <c r="E1652" s="121"/>
    </row>
    <row r="1653" spans="2:5" x14ac:dyDescent="0.3">
      <c r="B1653" s="118"/>
      <c r="C1653" s="119"/>
      <c r="D1653" s="120"/>
      <c r="E1653" s="121"/>
    </row>
    <row r="1654" spans="2:5" x14ac:dyDescent="0.3">
      <c r="B1654" s="118"/>
      <c r="C1654" s="119"/>
      <c r="D1654" s="120"/>
      <c r="E1654" s="121"/>
    </row>
    <row r="1655" spans="2:5" ht="15.6" x14ac:dyDescent="0.3">
      <c r="B1655" s="127" t="s">
        <v>4508</v>
      </c>
      <c r="C1655" s="128" t="s">
        <v>4536</v>
      </c>
    </row>
    <row r="1656" spans="2:5" ht="15.6" x14ac:dyDescent="0.3">
      <c r="B1656" s="129" t="e">
        <f>#REF!+#REF!+#REF!+#REF!+#REF!+#REF!+#REF!+#REF!</f>
        <v>#REF!</v>
      </c>
      <c r="C1656" s="126" t="e">
        <f ca="1">C1650+B1656</f>
        <v>#REF!</v>
      </c>
    </row>
    <row r="1657" spans="2:5" ht="15.6" x14ac:dyDescent="0.3">
      <c r="B1657" s="130" t="e">
        <f>#REF!+#REF!+#REF!+#REF!+#REF!+#REF!+#REF!+#REF!</f>
        <v>#REF!</v>
      </c>
      <c r="C1657" s="130" t="e">
        <f ca="1">B1657+D1650</f>
        <v>#REF!</v>
      </c>
    </row>
    <row r="1679" spans="3:3" x14ac:dyDescent="0.3">
      <c r="C1679" s="101"/>
    </row>
  </sheetData>
  <sortState xmlns:xlrd2="http://schemas.microsoft.com/office/spreadsheetml/2017/richdata2" ref="B1556:E1649">
    <sortCondition descending="1" ref="C1556:C1649"/>
  </sortState>
  <mergeCells count="1">
    <mergeCell ref="B1:L1"/>
  </mergeCells>
  <pageMargins left="0.511811024" right="0.511811024" top="0.78740157499999996" bottom="0.78740157499999996" header="0.31496062000000002" footer="0.31496062000000002"/>
  <pageSetup paperSize="9" scale="30" fitToHeight="0" orientation="landscape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456"/>
  <sheetViews>
    <sheetView showGridLines="0" zoomScale="70" zoomScaleNormal="70" workbookViewId="0">
      <selection activeCell="F1448" sqref="F1448"/>
    </sheetView>
  </sheetViews>
  <sheetFormatPr defaultRowHeight="14.4" x14ac:dyDescent="0.3"/>
  <cols>
    <col min="2" max="2" width="52.44140625" style="8" bestFit="1" customWidth="1"/>
    <col min="3" max="3" width="25.88671875" style="27" bestFit="1" customWidth="1"/>
    <col min="4" max="4" width="20.109375" style="27" bestFit="1" customWidth="1"/>
    <col min="5" max="5" width="28.33203125" customWidth="1"/>
    <col min="6" max="6" width="48.33203125" bestFit="1" customWidth="1"/>
    <col min="7" max="7" width="17.88671875" bestFit="1" customWidth="1"/>
    <col min="8" max="8" width="52.5546875" style="7" bestFit="1" customWidth="1"/>
    <col min="9" max="9" width="14.6640625" bestFit="1" customWidth="1"/>
  </cols>
  <sheetData>
    <row r="1" spans="2:10" ht="16.2" thickBot="1" x14ac:dyDescent="0.35">
      <c r="B1" s="208" t="s">
        <v>4510</v>
      </c>
      <c r="C1" s="209"/>
      <c r="D1" s="209"/>
      <c r="E1" s="209"/>
      <c r="F1" s="209"/>
      <c r="G1" s="209"/>
      <c r="H1" s="209"/>
      <c r="I1" s="210"/>
    </row>
    <row r="2" spans="2:10" hidden="1" x14ac:dyDescent="0.3">
      <c r="B2" s="2" t="s">
        <v>7</v>
      </c>
      <c r="C2" s="28" t="s">
        <v>4</v>
      </c>
      <c r="D2" s="25" t="s">
        <v>212</v>
      </c>
      <c r="E2" s="3" t="s">
        <v>0</v>
      </c>
      <c r="F2" s="3" t="s">
        <v>1</v>
      </c>
      <c r="G2" s="3" t="s">
        <v>2</v>
      </c>
      <c r="H2" s="5" t="s">
        <v>3</v>
      </c>
      <c r="I2" s="6" t="s">
        <v>8</v>
      </c>
      <c r="J2" s="31"/>
    </row>
    <row r="3" spans="2:10" hidden="1" x14ac:dyDescent="0.3">
      <c r="B3" s="42" t="str">
        <f>IF(ISNA(VLOOKUP(C3,Cidades!$B$2:$C$306,2,FALSE))= TRUE,"Outros",VLOOKUP(C3,Cidades!$B$2:$C$306,2,FALSE))</f>
        <v>REGIÃO BALNEARIO CAMBORIU</v>
      </c>
      <c r="C3" s="23" t="s">
        <v>22</v>
      </c>
      <c r="D3" s="26">
        <v>110</v>
      </c>
      <c r="E3" s="23" t="s">
        <v>358</v>
      </c>
      <c r="F3" s="23" t="s">
        <v>359</v>
      </c>
      <c r="G3" s="23" t="s">
        <v>354</v>
      </c>
      <c r="H3" s="23" t="s">
        <v>355</v>
      </c>
      <c r="I3" s="23" t="s">
        <v>356</v>
      </c>
      <c r="J3" s="211">
        <v>1345</v>
      </c>
    </row>
    <row r="4" spans="2:10" hidden="1" x14ac:dyDescent="0.3">
      <c r="B4" s="42" t="str">
        <f>IF(ISNA(VLOOKUP(C4,Cidades!$B$2:$C$306,2,FALSE))= TRUE,"Outros",VLOOKUP(C4,Cidades!$B$2:$C$306,2,FALSE))</f>
        <v>REGIÃO BRUSQUE</v>
      </c>
      <c r="C4" s="23" t="s">
        <v>51</v>
      </c>
      <c r="D4" s="26">
        <v>110</v>
      </c>
      <c r="E4" s="23" t="s">
        <v>360</v>
      </c>
      <c r="F4" s="23" t="s">
        <v>361</v>
      </c>
      <c r="G4" s="23" t="s">
        <v>362</v>
      </c>
      <c r="H4" s="23" t="s">
        <v>363</v>
      </c>
      <c r="I4" s="23">
        <v>4733512240</v>
      </c>
      <c r="J4" s="211"/>
    </row>
    <row r="5" spans="2:10" hidden="1" x14ac:dyDescent="0.3">
      <c r="B5" s="42" t="str">
        <f>IF(ISNA(VLOOKUP(C5,Cidades!$B$2:$C$306,2,FALSE))= TRUE,"Outros",VLOOKUP(C5,Cidades!$B$2:$C$306,2,FALSE))</f>
        <v>REGIÃO BALNEARIO CAMBORIU</v>
      </c>
      <c r="C5" s="23" t="s">
        <v>22</v>
      </c>
      <c r="D5" s="26">
        <v>110</v>
      </c>
      <c r="E5" s="23" t="s">
        <v>364</v>
      </c>
      <c r="F5" s="23" t="s">
        <v>365</v>
      </c>
      <c r="G5" s="23" t="s">
        <v>366</v>
      </c>
      <c r="H5" s="23" t="s">
        <v>367</v>
      </c>
      <c r="I5" s="23" t="s">
        <v>368</v>
      </c>
      <c r="J5" s="211"/>
    </row>
    <row r="6" spans="2:10" hidden="1" x14ac:dyDescent="0.3">
      <c r="B6" s="42" t="str">
        <f>IF(ISNA(VLOOKUP(C6,Cidades!$B$2:$C$306,2,FALSE))= TRUE,"Outros",VLOOKUP(C6,Cidades!$B$2:$C$306,2,FALSE))</f>
        <v>REGIÃO BALNEARIO CAMBORIU</v>
      </c>
      <c r="C6" s="23" t="s">
        <v>22</v>
      </c>
      <c r="D6" s="26">
        <v>110</v>
      </c>
      <c r="E6" s="23" t="s">
        <v>369</v>
      </c>
      <c r="F6" s="23" t="s">
        <v>370</v>
      </c>
      <c r="G6" s="23" t="s">
        <v>366</v>
      </c>
      <c r="H6" s="23" t="s">
        <v>367</v>
      </c>
      <c r="I6" s="23" t="s">
        <v>368</v>
      </c>
      <c r="J6" s="211"/>
    </row>
    <row r="7" spans="2:10" hidden="1" x14ac:dyDescent="0.3">
      <c r="B7" s="42" t="str">
        <f>IF(ISNA(VLOOKUP(C7,Cidades!$B$2:$C$306,2,FALSE))= TRUE,"Outros",VLOOKUP(C7,Cidades!$B$2:$C$306,2,FALSE))</f>
        <v>REGIÃO BALNEARIO CAMBORIU</v>
      </c>
      <c r="C7" s="23" t="s">
        <v>22</v>
      </c>
      <c r="D7" s="26">
        <v>110</v>
      </c>
      <c r="E7" s="23" t="s">
        <v>371</v>
      </c>
      <c r="F7" s="23" t="s">
        <v>372</v>
      </c>
      <c r="G7" s="23" t="s">
        <v>331</v>
      </c>
      <c r="H7" s="23" t="s">
        <v>332</v>
      </c>
      <c r="I7" s="23" t="s">
        <v>333</v>
      </c>
      <c r="J7" s="211"/>
    </row>
    <row r="8" spans="2:10" hidden="1" x14ac:dyDescent="0.3">
      <c r="B8" s="42" t="str">
        <f>IF(ISNA(VLOOKUP(C8,Cidades!$B$2:$C$306,2,FALSE))= TRUE,"Outros",VLOOKUP(C8,Cidades!$B$2:$C$306,2,FALSE))</f>
        <v xml:space="preserve">REGIÃO ITAJAI </v>
      </c>
      <c r="C8" s="23" t="s">
        <v>18</v>
      </c>
      <c r="D8" s="26">
        <v>110</v>
      </c>
      <c r="E8" s="23" t="s">
        <v>373</v>
      </c>
      <c r="F8" s="23" t="s">
        <v>374</v>
      </c>
      <c r="G8" s="23" t="s">
        <v>375</v>
      </c>
      <c r="H8" s="23" t="s">
        <v>376</v>
      </c>
      <c r="I8" s="23" t="s">
        <v>377</v>
      </c>
      <c r="J8" s="211"/>
    </row>
    <row r="9" spans="2:10" hidden="1" x14ac:dyDescent="0.3">
      <c r="B9" s="42" t="str">
        <f>IF(ISNA(VLOOKUP(C9,Cidades!$B$2:$C$306,2,FALSE))= TRUE,"Outros",VLOOKUP(C9,Cidades!$B$2:$C$306,2,FALSE))</f>
        <v>REGIÃO BRUSQUE</v>
      </c>
      <c r="C9" s="23" t="s">
        <v>51</v>
      </c>
      <c r="D9" s="26">
        <v>110</v>
      </c>
      <c r="E9" s="23" t="s">
        <v>378</v>
      </c>
      <c r="F9" s="23" t="s">
        <v>339</v>
      </c>
      <c r="G9" s="23" t="s">
        <v>340</v>
      </c>
      <c r="H9" s="23" t="s">
        <v>341</v>
      </c>
      <c r="I9" s="23" t="s">
        <v>342</v>
      </c>
      <c r="J9" s="211"/>
    </row>
    <row r="10" spans="2:10" hidden="1" x14ac:dyDescent="0.3">
      <c r="B10" s="42" t="str">
        <f>IF(ISNA(VLOOKUP(C10,Cidades!$B$2:$C$306,2,FALSE))= TRUE,"Outros",VLOOKUP(C10,Cidades!$B$2:$C$306,2,FALSE))</f>
        <v>REGIÃO SESCON SUL - BRACO DO NORTE</v>
      </c>
      <c r="C10" s="29" t="s">
        <v>2374</v>
      </c>
      <c r="D10" s="26">
        <v>110</v>
      </c>
      <c r="E10" s="23" t="s">
        <v>379</v>
      </c>
      <c r="F10" s="23" t="s">
        <v>380</v>
      </c>
      <c r="G10" s="23" t="s">
        <v>381</v>
      </c>
      <c r="H10" s="23" t="s">
        <v>382</v>
      </c>
      <c r="I10" s="23" t="s">
        <v>383</v>
      </c>
      <c r="J10" s="211"/>
    </row>
    <row r="11" spans="2:10" hidden="1" x14ac:dyDescent="0.3">
      <c r="B11" s="42" t="str">
        <f>IF(ISNA(VLOOKUP(C11,Cidades!$B$2:$C$306,2,FALSE))= TRUE,"Outros",VLOOKUP(C11,Cidades!$B$2:$C$306,2,FALSE))</f>
        <v>REGIÃO XANXERE</v>
      </c>
      <c r="C11" s="23" t="s">
        <v>25</v>
      </c>
      <c r="D11" s="26">
        <v>110</v>
      </c>
      <c r="E11" s="23" t="s">
        <v>384</v>
      </c>
      <c r="F11" s="23" t="s">
        <v>385</v>
      </c>
      <c r="G11" s="23" t="s">
        <v>386</v>
      </c>
      <c r="H11" s="23" t="s">
        <v>387</v>
      </c>
      <c r="I11" s="23" t="s">
        <v>388</v>
      </c>
      <c r="J11" s="211"/>
    </row>
    <row r="12" spans="2:10" hidden="1" x14ac:dyDescent="0.3">
      <c r="B12" s="42" t="str">
        <f>IF(ISNA(VLOOKUP(C12,Cidades!$B$2:$C$306,2,FALSE))= TRUE,"Outros",VLOOKUP(C12,Cidades!$B$2:$C$306,2,FALSE))</f>
        <v>REGIÃO SESCON SUL - ARARANGUA</v>
      </c>
      <c r="C12" s="29" t="s">
        <v>2387</v>
      </c>
      <c r="D12" s="26">
        <v>110</v>
      </c>
      <c r="E12" s="23" t="s">
        <v>389</v>
      </c>
      <c r="F12" s="23" t="s">
        <v>390</v>
      </c>
      <c r="G12" s="23" t="s">
        <v>391</v>
      </c>
      <c r="H12" s="23" t="s">
        <v>392</v>
      </c>
      <c r="I12" s="23" t="s">
        <v>393</v>
      </c>
      <c r="J12" s="211"/>
    </row>
    <row r="13" spans="2:10" hidden="1" x14ac:dyDescent="0.3">
      <c r="B13" s="42" t="str">
        <f>IF(ISNA(VLOOKUP(C13,Cidades!$B$2:$C$306,2,FALSE))= TRUE,"Outros",VLOOKUP(C13,Cidades!$B$2:$C$306,2,FALSE))</f>
        <v>REGIÃO BRUSQUE</v>
      </c>
      <c r="C13" s="23" t="s">
        <v>51</v>
      </c>
      <c r="D13" s="26">
        <v>110</v>
      </c>
      <c r="E13" s="23" t="s">
        <v>394</v>
      </c>
      <c r="F13" s="23" t="s">
        <v>395</v>
      </c>
      <c r="G13" s="23" t="s">
        <v>346</v>
      </c>
      <c r="H13" s="23" t="s">
        <v>347</v>
      </c>
      <c r="I13" s="23" t="s">
        <v>348</v>
      </c>
      <c r="J13" s="211"/>
    </row>
    <row r="14" spans="2:10" hidden="1" x14ac:dyDescent="0.3">
      <c r="B14" s="42" t="str">
        <f>IF(ISNA(VLOOKUP(C14,Cidades!$B$2:$C$306,2,FALSE))= TRUE,"Outros",VLOOKUP(C14,Cidades!$B$2:$C$306,2,FALSE))</f>
        <v>REGIÃO BALNEARIO CAMBORIU</v>
      </c>
      <c r="C14" s="23" t="s">
        <v>22</v>
      </c>
      <c r="D14" s="26">
        <v>110</v>
      </c>
      <c r="E14" s="23" t="s">
        <v>396</v>
      </c>
      <c r="F14" s="23" t="s">
        <v>397</v>
      </c>
      <c r="G14" s="23" t="s">
        <v>398</v>
      </c>
      <c r="H14" s="23" t="s">
        <v>399</v>
      </c>
      <c r="I14" s="23">
        <v>4732680506</v>
      </c>
      <c r="J14" s="211"/>
    </row>
    <row r="15" spans="2:10" hidden="1" x14ac:dyDescent="0.3">
      <c r="B15" s="42" t="str">
        <f>IF(ISNA(VLOOKUP(C15,Cidades!$B$2:$C$306,2,FALSE))= TRUE,"Outros",VLOOKUP(C15,Cidades!$B$2:$C$306,2,FALSE))</f>
        <v>REGIÃO JARAGUA DO SUL</v>
      </c>
      <c r="C15" s="23" t="s">
        <v>170</v>
      </c>
      <c r="D15" s="26">
        <v>110</v>
      </c>
      <c r="E15" s="23" t="s">
        <v>307</v>
      </c>
      <c r="F15" s="23" t="s">
        <v>308</v>
      </c>
      <c r="G15" s="23" t="s">
        <v>309</v>
      </c>
      <c r="H15" s="23" t="s">
        <v>307</v>
      </c>
      <c r="I15" s="23" t="s">
        <v>321</v>
      </c>
      <c r="J15" s="211"/>
    </row>
    <row r="16" spans="2:10" hidden="1" x14ac:dyDescent="0.3">
      <c r="B16" s="42" t="str">
        <f>IF(ISNA(VLOOKUP(C16,Cidades!$B$2:$C$306,2,FALSE))= TRUE,"Outros",VLOOKUP(C16,Cidades!$B$2:$C$306,2,FALSE))</f>
        <v>REGIÃO JOINVILLE</v>
      </c>
      <c r="C16" s="23" t="s">
        <v>16</v>
      </c>
      <c r="D16" s="26">
        <v>110</v>
      </c>
      <c r="E16" s="23" t="s">
        <v>400</v>
      </c>
      <c r="F16" s="23" t="s">
        <v>401</v>
      </c>
      <c r="G16" s="23" t="s">
        <v>310</v>
      </c>
      <c r="H16" s="23" t="s">
        <v>311</v>
      </c>
      <c r="I16" s="23" t="s">
        <v>330</v>
      </c>
      <c r="J16" s="211"/>
    </row>
    <row r="17" spans="2:10" hidden="1" x14ac:dyDescent="0.3">
      <c r="B17" s="42" t="str">
        <f>IF(ISNA(VLOOKUP(C17,Cidades!$B$2:$C$306,2,FALSE))= TRUE,"Outros",VLOOKUP(C17,Cidades!$B$2:$C$306,2,FALSE))</f>
        <v>REGIÃO JOINVILLE</v>
      </c>
      <c r="C17" s="23" t="s">
        <v>16</v>
      </c>
      <c r="D17" s="26">
        <v>110</v>
      </c>
      <c r="E17" s="23" t="s">
        <v>402</v>
      </c>
      <c r="F17" s="23" t="s">
        <v>403</v>
      </c>
      <c r="G17" s="23" t="s">
        <v>404</v>
      </c>
      <c r="H17" s="23" t="s">
        <v>405</v>
      </c>
      <c r="I17" s="23" t="s">
        <v>406</v>
      </c>
      <c r="J17" s="211"/>
    </row>
    <row r="18" spans="2:10" hidden="1" x14ac:dyDescent="0.3">
      <c r="B18" s="42" t="str">
        <f>IF(ISNA(VLOOKUP(C18,Cidades!$B$2:$C$306,2,FALSE))= TRUE,"Outros",VLOOKUP(C18,Cidades!$B$2:$C$306,2,FALSE))</f>
        <v>REGIÃO JOINVILLE</v>
      </c>
      <c r="C18" s="23" t="s">
        <v>41</v>
      </c>
      <c r="D18" s="26">
        <v>110</v>
      </c>
      <c r="E18" s="23" t="s">
        <v>407</v>
      </c>
      <c r="F18" s="23" t="s">
        <v>408</v>
      </c>
      <c r="G18" s="23" t="s">
        <v>409</v>
      </c>
      <c r="H18" s="23" t="s">
        <v>410</v>
      </c>
      <c r="I18" s="23">
        <v>4734460836</v>
      </c>
      <c r="J18" s="211"/>
    </row>
    <row r="19" spans="2:10" hidden="1" x14ac:dyDescent="0.3">
      <c r="B19" s="42" t="str">
        <f>IF(ISNA(VLOOKUP(C19,Cidades!$B$2:$C$306,2,FALSE))= TRUE,"Outros",VLOOKUP(C19,Cidades!$B$2:$C$306,2,FALSE))</f>
        <v>REGIÃO XANXERE</v>
      </c>
      <c r="C19" s="23" t="s">
        <v>25</v>
      </c>
      <c r="D19" s="26">
        <v>110</v>
      </c>
      <c r="E19" s="23" t="s">
        <v>282</v>
      </c>
      <c r="F19" s="23" t="s">
        <v>283</v>
      </c>
      <c r="G19" s="23" t="s">
        <v>284</v>
      </c>
      <c r="H19" s="23" t="s">
        <v>285</v>
      </c>
      <c r="I19" s="23" t="s">
        <v>334</v>
      </c>
      <c r="J19" s="211"/>
    </row>
    <row r="20" spans="2:10" hidden="1" x14ac:dyDescent="0.3">
      <c r="B20" s="42" t="str">
        <f>IF(ISNA(VLOOKUP(C20,Cidades!$B$2:$C$306,2,FALSE))= TRUE,"Outros",VLOOKUP(C20,Cidades!$B$2:$C$306,2,FALSE))</f>
        <v>REGIÃO JOINVILLE</v>
      </c>
      <c r="C20" s="23" t="s">
        <v>16</v>
      </c>
      <c r="D20" s="26">
        <v>250</v>
      </c>
      <c r="E20" s="23" t="s">
        <v>411</v>
      </c>
      <c r="F20" s="23" t="s">
        <v>412</v>
      </c>
      <c r="G20" s="23" t="s">
        <v>413</v>
      </c>
      <c r="H20" s="23" t="s">
        <v>411</v>
      </c>
      <c r="I20" s="23" t="s">
        <v>414</v>
      </c>
      <c r="J20" s="211"/>
    </row>
    <row r="21" spans="2:10" hidden="1" x14ac:dyDescent="0.3">
      <c r="B21" s="42" t="str">
        <f>IF(ISNA(VLOOKUP(C21,Cidades!$B$2:$C$306,2,FALSE))= TRUE,"Outros",VLOOKUP(C21,Cidades!$B$2:$C$306,2,FALSE))</f>
        <v>REGIÃO GF - SAO JOSE</v>
      </c>
      <c r="C21" s="23" t="s">
        <v>2036</v>
      </c>
      <c r="D21" s="26">
        <v>110</v>
      </c>
      <c r="E21" s="23" t="s">
        <v>2037</v>
      </c>
      <c r="F21" s="23" t="s">
        <v>2038</v>
      </c>
      <c r="G21" s="23" t="s">
        <v>2039</v>
      </c>
      <c r="H21" s="23" t="s">
        <v>2040</v>
      </c>
      <c r="I21" s="23" t="s">
        <v>2041</v>
      </c>
      <c r="J21" s="211"/>
    </row>
    <row r="22" spans="2:10" hidden="1" x14ac:dyDescent="0.3">
      <c r="B22" s="42" t="str">
        <f>IF(ISNA(VLOOKUP(C22,Cidades!$B$2:$C$306,2,FALSE))= TRUE,"Outros",VLOOKUP(C22,Cidades!$B$2:$C$306,2,FALSE))</f>
        <v>REGIÃO GF - FLORIANÓPOLIS</v>
      </c>
      <c r="C22" s="23" t="s">
        <v>1997</v>
      </c>
      <c r="D22" s="26">
        <v>110</v>
      </c>
      <c r="E22" s="23" t="s">
        <v>2042</v>
      </c>
      <c r="F22" s="23" t="s">
        <v>2043</v>
      </c>
      <c r="G22" s="23" t="s">
        <v>2044</v>
      </c>
      <c r="H22" s="23" t="s">
        <v>2045</v>
      </c>
      <c r="I22" s="23" t="s">
        <v>2046</v>
      </c>
      <c r="J22" s="211"/>
    </row>
    <row r="23" spans="2:10" hidden="1" x14ac:dyDescent="0.3">
      <c r="B23" s="42" t="str">
        <f>IF(ISNA(VLOOKUP(C23,Cidades!$B$2:$C$306,2,FALSE))= TRUE,"Outros",VLOOKUP(C23,Cidades!$B$2:$C$306,2,FALSE))</f>
        <v>REGIÃO BNU - BLUMENAU</v>
      </c>
      <c r="C23" s="23" t="s">
        <v>2019</v>
      </c>
      <c r="D23" s="26">
        <v>110</v>
      </c>
      <c r="E23" s="23" t="s">
        <v>2047</v>
      </c>
      <c r="F23" s="23" t="s">
        <v>2048</v>
      </c>
      <c r="G23" s="23" t="s">
        <v>2049</v>
      </c>
      <c r="H23" s="23" t="s">
        <v>2050</v>
      </c>
      <c r="I23" s="23" t="s">
        <v>2051</v>
      </c>
      <c r="J23" s="211"/>
    </row>
    <row r="24" spans="2:10" hidden="1" x14ac:dyDescent="0.3">
      <c r="B24" s="42" t="str">
        <f>IF(ISNA(VLOOKUP(C24,Cidades!$B$2:$C$306,2,FALSE))= TRUE,"Outros",VLOOKUP(C24,Cidades!$B$2:$C$306,2,FALSE))</f>
        <v>REGIÃO BNU - BLUMENAU</v>
      </c>
      <c r="C24" s="23" t="s">
        <v>2019</v>
      </c>
      <c r="D24" s="26">
        <v>110</v>
      </c>
      <c r="E24" s="23" t="s">
        <v>2052</v>
      </c>
      <c r="F24" s="23" t="s">
        <v>2053</v>
      </c>
      <c r="G24" s="23" t="s">
        <v>2054</v>
      </c>
      <c r="H24" s="23" t="s">
        <v>2055</v>
      </c>
      <c r="I24" s="23" t="s">
        <v>2056</v>
      </c>
      <c r="J24" s="211"/>
    </row>
    <row r="25" spans="2:10" hidden="1" x14ac:dyDescent="0.3">
      <c r="B25" s="42" t="str">
        <f>IF(ISNA(VLOOKUP(C25,Cidades!$B$2:$C$306,2,FALSE))= TRUE,"Outros",VLOOKUP(C25,Cidades!$B$2:$C$306,2,FALSE))</f>
        <v>REGIÃO BNU - BLUMENAU</v>
      </c>
      <c r="C25" s="23" t="s">
        <v>2019</v>
      </c>
      <c r="D25" s="26">
        <v>110</v>
      </c>
      <c r="E25" s="23" t="s">
        <v>2057</v>
      </c>
      <c r="F25" s="23" t="s">
        <v>2058</v>
      </c>
      <c r="G25" s="23" t="s">
        <v>2059</v>
      </c>
      <c r="H25" s="23" t="s">
        <v>2060</v>
      </c>
      <c r="I25" s="23" t="s">
        <v>2061</v>
      </c>
      <c r="J25" s="211"/>
    </row>
    <row r="26" spans="2:10" hidden="1" x14ac:dyDescent="0.3">
      <c r="B26" s="42" t="str">
        <f>IF(ISNA(VLOOKUP(C26,Cidades!$B$2:$C$306,2,FALSE))= TRUE,"Outros",VLOOKUP(C26,Cidades!$B$2:$C$306,2,FALSE))</f>
        <v>REGIÃO BNU - BLUMENAU</v>
      </c>
      <c r="C26" s="23" t="s">
        <v>2019</v>
      </c>
      <c r="D26" s="26">
        <v>110</v>
      </c>
      <c r="E26" s="23" t="s">
        <v>2062</v>
      </c>
      <c r="F26" s="23" t="s">
        <v>2063</v>
      </c>
      <c r="G26" s="23" t="s">
        <v>2064</v>
      </c>
      <c r="H26" s="23" t="s">
        <v>2065</v>
      </c>
      <c r="I26" s="23" t="s">
        <v>2066</v>
      </c>
      <c r="J26" s="211"/>
    </row>
    <row r="27" spans="2:10" hidden="1" x14ac:dyDescent="0.3">
      <c r="B27" s="42" t="str">
        <f>IF(ISNA(VLOOKUP(C27,Cidades!$B$2:$C$306,2,FALSE))= TRUE,"Outros",VLOOKUP(C27,Cidades!$B$2:$C$306,2,FALSE))</f>
        <v>REGIÃO BNU - INDAIAL</v>
      </c>
      <c r="C27" s="23" t="s">
        <v>2015</v>
      </c>
      <c r="D27" s="26">
        <v>110</v>
      </c>
      <c r="E27" s="23" t="s">
        <v>2067</v>
      </c>
      <c r="F27" s="23" t="s">
        <v>2068</v>
      </c>
      <c r="G27" s="23" t="s">
        <v>2069</v>
      </c>
      <c r="H27" s="23" t="s">
        <v>2070</v>
      </c>
      <c r="I27" s="23" t="s">
        <v>2071</v>
      </c>
      <c r="J27" s="211"/>
    </row>
    <row r="28" spans="2:10" hidden="1" x14ac:dyDescent="0.3">
      <c r="B28" s="42" t="str">
        <f>IF(ISNA(VLOOKUP(C28,Cidades!$B$2:$C$306,2,FALSE))= TRUE,"Outros",VLOOKUP(C28,Cidades!$B$2:$C$306,2,FALSE))</f>
        <v>REGIÃO BNU - BLUMENAU</v>
      </c>
      <c r="C28" s="23" t="s">
        <v>2019</v>
      </c>
      <c r="D28" s="26">
        <v>110</v>
      </c>
      <c r="E28" s="23" t="s">
        <v>2072</v>
      </c>
      <c r="F28" s="23" t="s">
        <v>2073</v>
      </c>
      <c r="G28" s="23" t="s">
        <v>2074</v>
      </c>
      <c r="H28" s="23" t="s">
        <v>2075</v>
      </c>
      <c r="I28" s="23" t="s">
        <v>2076</v>
      </c>
      <c r="J28" s="211"/>
    </row>
    <row r="29" spans="2:10" s="38" customFormat="1" hidden="1" x14ac:dyDescent="0.3">
      <c r="B29" s="42" t="str">
        <f>IF(ISNA(VLOOKUP(C29,Cidades!$B$2:$C$306,2,FALSE))= TRUE,"Outros",VLOOKUP(C29,Cidades!$B$2:$C$306,2,FALSE))</f>
        <v>REGIÃO GF  - GAROPABA</v>
      </c>
      <c r="C29" s="40" t="s">
        <v>1998</v>
      </c>
      <c r="D29" s="41">
        <v>110</v>
      </c>
      <c r="E29" s="40" t="s">
        <v>2077</v>
      </c>
      <c r="F29" s="40" t="s">
        <v>2078</v>
      </c>
      <c r="G29" s="40" t="s">
        <v>2079</v>
      </c>
      <c r="H29" s="40" t="s">
        <v>2080</v>
      </c>
      <c r="I29" s="33" t="s">
        <v>2081</v>
      </c>
      <c r="J29" s="211"/>
    </row>
    <row r="30" spans="2:10" hidden="1" x14ac:dyDescent="0.3">
      <c r="B30" s="42" t="str">
        <f>IF(ISNA(VLOOKUP(C30,Cidades!$B$2:$C$306,2,FALSE))= TRUE,"Outros",VLOOKUP(C30,Cidades!$B$2:$C$306,2,FALSE))</f>
        <v>REGIÃO BNU - BLUMENAU</v>
      </c>
      <c r="C30" s="23" t="s">
        <v>2019</v>
      </c>
      <c r="D30" s="26">
        <v>110</v>
      </c>
      <c r="E30" s="23" t="s">
        <v>2082</v>
      </c>
      <c r="F30" s="23" t="s">
        <v>2083</v>
      </c>
      <c r="G30" s="23" t="s">
        <v>2084</v>
      </c>
      <c r="H30" s="23" t="s">
        <v>2085</v>
      </c>
      <c r="I30" s="23" t="s">
        <v>2086</v>
      </c>
      <c r="J30" s="211"/>
    </row>
    <row r="31" spans="2:10" hidden="1" x14ac:dyDescent="0.3">
      <c r="B31" s="42" t="str">
        <f>IF(ISNA(VLOOKUP(C31,Cidades!$B$2:$C$306,2,FALSE))= TRUE,"Outros",VLOOKUP(C31,Cidades!$B$2:$C$306,2,FALSE))</f>
        <v>REGIÃO BNU - BLUMENAU</v>
      </c>
      <c r="C31" s="23" t="s">
        <v>2019</v>
      </c>
      <c r="D31" s="26">
        <v>110</v>
      </c>
      <c r="E31" s="23" t="s">
        <v>2087</v>
      </c>
      <c r="F31" s="23" t="s">
        <v>2088</v>
      </c>
      <c r="G31" s="23" t="s">
        <v>2089</v>
      </c>
      <c r="H31" s="23" t="s">
        <v>2090</v>
      </c>
      <c r="I31" s="23" t="s">
        <v>2091</v>
      </c>
      <c r="J31" s="211"/>
    </row>
    <row r="32" spans="2:10" hidden="1" x14ac:dyDescent="0.3">
      <c r="B32" s="42" t="str">
        <f>IF(ISNA(VLOOKUP(C32,Cidades!$B$2:$C$306,2,FALSE))= TRUE,"Outros",VLOOKUP(C32,Cidades!$B$2:$C$306,2,FALSE))</f>
        <v>REGIÃO BNU - ASCURRA</v>
      </c>
      <c r="C32" s="23" t="s">
        <v>2016</v>
      </c>
      <c r="D32" s="26">
        <v>110</v>
      </c>
      <c r="E32" s="23" t="s">
        <v>2092</v>
      </c>
      <c r="F32" s="23" t="s">
        <v>2093</v>
      </c>
      <c r="G32" s="23" t="s">
        <v>2094</v>
      </c>
      <c r="H32" s="23" t="s">
        <v>2095</v>
      </c>
      <c r="I32" s="23" t="s">
        <v>2096</v>
      </c>
      <c r="J32" s="211"/>
    </row>
    <row r="33" spans="2:10" hidden="1" x14ac:dyDescent="0.3">
      <c r="B33" s="42" t="str">
        <f>IF(ISNA(VLOOKUP(C33,Cidades!$B$2:$C$306,2,FALSE))= TRUE,"Outros",VLOOKUP(C33,Cidades!$B$2:$C$306,2,FALSE))</f>
        <v>REGIÃO GF - FLORIANÓPOLIS</v>
      </c>
      <c r="C33" s="23" t="s">
        <v>1997</v>
      </c>
      <c r="D33" s="26">
        <v>110</v>
      </c>
      <c r="E33" s="23" t="s">
        <v>2097</v>
      </c>
      <c r="F33" s="23" t="s">
        <v>2098</v>
      </c>
      <c r="G33" s="23" t="s">
        <v>2099</v>
      </c>
      <c r="H33" s="23" t="s">
        <v>2100</v>
      </c>
      <c r="I33" s="23" t="s">
        <v>2101</v>
      </c>
      <c r="J33" s="211"/>
    </row>
    <row r="34" spans="2:10" hidden="1" x14ac:dyDescent="0.3">
      <c r="B34" s="42" t="str">
        <f>IF(ISNA(VLOOKUP(C34,Cidades!$B$2:$C$306,2,FALSE))= TRUE,"Outros",VLOOKUP(C34,Cidades!$B$2:$C$306,2,FALSE))</f>
        <v>REGIÃO BNU - BLUMENAU</v>
      </c>
      <c r="C34" s="23" t="s">
        <v>2019</v>
      </c>
      <c r="D34" s="26">
        <v>110</v>
      </c>
      <c r="E34" s="23" t="s">
        <v>2102</v>
      </c>
      <c r="F34" s="23" t="s">
        <v>2103</v>
      </c>
      <c r="G34" s="23" t="s">
        <v>2104</v>
      </c>
      <c r="H34" s="23" t="s">
        <v>2105</v>
      </c>
      <c r="I34" s="23" t="s">
        <v>2106</v>
      </c>
      <c r="J34" s="211"/>
    </row>
    <row r="35" spans="2:10" hidden="1" x14ac:dyDescent="0.3">
      <c r="B35" s="42" t="str">
        <f>IF(ISNA(VLOOKUP(C35,Cidades!$B$2:$C$306,2,FALSE))= TRUE,"Outros",VLOOKUP(C35,Cidades!$B$2:$C$306,2,FALSE))</f>
        <v>REGIÃO BNU - RODEIO</v>
      </c>
      <c r="C35" s="23" t="s">
        <v>2024</v>
      </c>
      <c r="D35" s="26">
        <v>110</v>
      </c>
      <c r="E35" s="23" t="s">
        <v>2107</v>
      </c>
      <c r="F35" s="23" t="s">
        <v>2108</v>
      </c>
      <c r="G35" s="23" t="s">
        <v>2109</v>
      </c>
      <c r="H35" s="23" t="s">
        <v>2110</v>
      </c>
      <c r="I35" s="23" t="s">
        <v>2111</v>
      </c>
      <c r="J35" s="211"/>
    </row>
    <row r="36" spans="2:10" hidden="1" x14ac:dyDescent="0.3">
      <c r="B36" s="42" t="str">
        <f>IF(ISNA(VLOOKUP(C36,Cidades!$B$2:$C$306,2,FALSE))= TRUE,"Outros",VLOOKUP(C36,Cidades!$B$2:$C$306,2,FALSE))</f>
        <v>REGIÃO BNU - GASPAR</v>
      </c>
      <c r="C36" s="23" t="s">
        <v>2020</v>
      </c>
      <c r="D36" s="26">
        <v>110</v>
      </c>
      <c r="E36" s="23" t="s">
        <v>2112</v>
      </c>
      <c r="F36" s="23" t="s">
        <v>2113</v>
      </c>
      <c r="G36" s="23" t="s">
        <v>2114</v>
      </c>
      <c r="H36" s="23" t="s">
        <v>2115</v>
      </c>
      <c r="I36" s="23">
        <v>4733323976</v>
      </c>
      <c r="J36" s="211"/>
    </row>
    <row r="37" spans="2:10" hidden="1" x14ac:dyDescent="0.3">
      <c r="B37" s="42" t="str">
        <f>IF(ISNA(VLOOKUP(C37,Cidades!$B$2:$C$306,2,FALSE))= TRUE,"Outros",VLOOKUP(C37,Cidades!$B$2:$C$306,2,FALSE))</f>
        <v>REGIÃO BNU - BLUMENAU</v>
      </c>
      <c r="C37" s="23" t="s">
        <v>2019</v>
      </c>
      <c r="D37" s="26">
        <v>110</v>
      </c>
      <c r="E37" s="23" t="s">
        <v>2116</v>
      </c>
      <c r="F37" s="23" t="s">
        <v>2117</v>
      </c>
      <c r="G37" s="23" t="s">
        <v>2118</v>
      </c>
      <c r="H37" s="23" t="s">
        <v>2119</v>
      </c>
      <c r="I37" s="23">
        <v>4733725300</v>
      </c>
      <c r="J37" s="211"/>
    </row>
    <row r="38" spans="2:10" hidden="1" x14ac:dyDescent="0.3">
      <c r="B38" s="42" t="str">
        <f>IF(ISNA(VLOOKUP(C38,Cidades!$B$2:$C$306,2,FALSE))= TRUE,"Outros",VLOOKUP(C38,Cidades!$B$2:$C$306,2,FALSE))</f>
        <v>REGIÃO BNU - GASPAR</v>
      </c>
      <c r="C38" s="23" t="s">
        <v>2020</v>
      </c>
      <c r="D38" s="26">
        <v>110</v>
      </c>
      <c r="E38" s="23" t="s">
        <v>2120</v>
      </c>
      <c r="F38" s="23" t="s">
        <v>2121</v>
      </c>
      <c r="G38" s="23" t="s">
        <v>2122</v>
      </c>
      <c r="H38" s="23" t="s">
        <v>2123</v>
      </c>
      <c r="I38" s="23" t="s">
        <v>2124</v>
      </c>
      <c r="J38" s="211"/>
    </row>
    <row r="39" spans="2:10" hidden="1" x14ac:dyDescent="0.3">
      <c r="B39" s="42" t="str">
        <f>IF(ISNA(VLOOKUP(C39,Cidades!$B$2:$C$306,2,FALSE))= TRUE,"Outros",VLOOKUP(C39,Cidades!$B$2:$C$306,2,FALSE))</f>
        <v>REGIÃO BNU - BLUMENAU</v>
      </c>
      <c r="C39" s="23" t="s">
        <v>2019</v>
      </c>
      <c r="D39" s="26">
        <v>110</v>
      </c>
      <c r="E39" s="23" t="s">
        <v>2125</v>
      </c>
      <c r="F39" s="23" t="s">
        <v>2126</v>
      </c>
      <c r="G39" s="23" t="s">
        <v>2127</v>
      </c>
      <c r="H39" s="23" t="s">
        <v>2128</v>
      </c>
      <c r="I39" s="23">
        <v>4733234999</v>
      </c>
      <c r="J39" s="211"/>
    </row>
    <row r="40" spans="2:10" hidden="1" x14ac:dyDescent="0.3">
      <c r="B40" s="42" t="str">
        <f>IF(ISNA(VLOOKUP(C40,Cidades!$B$2:$C$306,2,FALSE))= TRUE,"Outros",VLOOKUP(C40,Cidades!$B$2:$C$306,2,FALSE))</f>
        <v>REGIÃO BNU - BLUMENAU</v>
      </c>
      <c r="C40" s="23" t="s">
        <v>2019</v>
      </c>
      <c r="D40" s="26">
        <v>110</v>
      </c>
      <c r="E40" s="23" t="s">
        <v>2129</v>
      </c>
      <c r="F40" s="23" t="s">
        <v>2130</v>
      </c>
      <c r="G40" s="23" t="s">
        <v>2127</v>
      </c>
      <c r="H40" s="23" t="s">
        <v>2128</v>
      </c>
      <c r="I40" s="23">
        <v>4733234999</v>
      </c>
      <c r="J40" s="211"/>
    </row>
    <row r="41" spans="2:10" hidden="1" x14ac:dyDescent="0.3">
      <c r="B41" s="42" t="str">
        <f>IF(ISNA(VLOOKUP(C41,Cidades!$B$2:$C$306,2,FALSE))= TRUE,"Outros",VLOOKUP(C41,Cidades!$B$2:$C$306,2,FALSE))</f>
        <v>REGIÃO BNU - BLUMENAU</v>
      </c>
      <c r="C41" s="23" t="s">
        <v>2019</v>
      </c>
      <c r="D41" s="24">
        <v>110</v>
      </c>
      <c r="E41" s="23" t="s">
        <v>2132</v>
      </c>
      <c r="F41" s="23" t="s">
        <v>2133</v>
      </c>
      <c r="G41" s="23" t="s">
        <v>2134</v>
      </c>
      <c r="H41" s="23" t="s">
        <v>2135</v>
      </c>
      <c r="I41" s="23" t="s">
        <v>2136</v>
      </c>
      <c r="J41" s="212">
        <v>1347</v>
      </c>
    </row>
    <row r="42" spans="2:10" hidden="1" x14ac:dyDescent="0.3">
      <c r="B42" s="42" t="str">
        <f>IF(ISNA(VLOOKUP(C42,Cidades!$B$2:$C$306,2,FALSE))= TRUE,"Outros",VLOOKUP(C42,Cidades!$B$2:$C$306,2,FALSE))</f>
        <v>REGIÃO BNU - ASCURRA</v>
      </c>
      <c r="C42" s="23" t="s">
        <v>2016</v>
      </c>
      <c r="D42" s="24">
        <v>110</v>
      </c>
      <c r="E42" s="23" t="s">
        <v>2137</v>
      </c>
      <c r="F42" s="23" t="s">
        <v>2138</v>
      </c>
      <c r="G42" s="23" t="s">
        <v>2139</v>
      </c>
      <c r="H42" s="23" t="s">
        <v>2140</v>
      </c>
      <c r="I42" s="23" t="s">
        <v>2141</v>
      </c>
      <c r="J42" s="212"/>
    </row>
    <row r="43" spans="2:10" hidden="1" x14ac:dyDescent="0.3">
      <c r="B43" s="42" t="str">
        <f>IF(ISNA(VLOOKUP(C43,Cidades!$B$2:$C$306,2,FALSE))= TRUE,"Outros",VLOOKUP(C43,Cidades!$B$2:$C$306,2,FALSE))</f>
        <v>REGIÃO BNU - BLUMENAU</v>
      </c>
      <c r="C43" s="23" t="s">
        <v>2019</v>
      </c>
      <c r="D43" s="24">
        <v>110</v>
      </c>
      <c r="E43" s="23" t="s">
        <v>2142</v>
      </c>
      <c r="F43" s="23" t="s">
        <v>2143</v>
      </c>
      <c r="G43" s="23" t="s">
        <v>2144</v>
      </c>
      <c r="H43" s="23" t="s">
        <v>2145</v>
      </c>
      <c r="I43" s="23" t="s">
        <v>2146</v>
      </c>
      <c r="J43" s="212"/>
    </row>
    <row r="44" spans="2:10" hidden="1" x14ac:dyDescent="0.3">
      <c r="B44" s="42" t="str">
        <f>IF(ISNA(VLOOKUP(C44,Cidades!$B$2:$C$306,2,FALSE))= TRUE,"Outros",VLOOKUP(C44,Cidades!$B$2:$C$306,2,FALSE))</f>
        <v>REGIÃO GF - FLORIANÓPOLIS</v>
      </c>
      <c r="C44" s="23" t="s">
        <v>1997</v>
      </c>
      <c r="D44" s="24">
        <v>110</v>
      </c>
      <c r="E44" s="23" t="s">
        <v>2147</v>
      </c>
      <c r="F44" s="23" t="s">
        <v>2148</v>
      </c>
      <c r="G44" s="23" t="s">
        <v>2149</v>
      </c>
      <c r="H44" s="23" t="s">
        <v>2150</v>
      </c>
      <c r="I44" s="23" t="s">
        <v>2151</v>
      </c>
      <c r="J44" s="212"/>
    </row>
    <row r="45" spans="2:10" hidden="1" x14ac:dyDescent="0.3">
      <c r="B45" s="42" t="str">
        <f>IF(ISNA(VLOOKUP(C45,Cidades!$B$2:$C$306,2,FALSE))= TRUE,"Outros",VLOOKUP(C45,Cidades!$B$2:$C$306,2,FALSE))</f>
        <v>REGIÃO GF - FLORIANÓPOLIS</v>
      </c>
      <c r="C45" s="33" t="s">
        <v>1997</v>
      </c>
      <c r="D45" s="43">
        <v>110</v>
      </c>
      <c r="E45" s="33" t="s">
        <v>2152</v>
      </c>
      <c r="F45" s="33" t="s">
        <v>2153</v>
      </c>
      <c r="G45" s="33" t="s">
        <v>2154</v>
      </c>
      <c r="H45" s="33" t="s">
        <v>2155</v>
      </c>
      <c r="I45" s="33" t="s">
        <v>2156</v>
      </c>
      <c r="J45" s="212"/>
    </row>
    <row r="46" spans="2:10" hidden="1" x14ac:dyDescent="0.3">
      <c r="B46" s="42" t="str">
        <f>IF(ISNA(VLOOKUP(C46,Cidades!$B$2:$C$306,2,FALSE))= TRUE,"Outros",VLOOKUP(C46,Cidades!$B$2:$C$306,2,FALSE))</f>
        <v>REGIÃO BNU - BLUMENAU</v>
      </c>
      <c r="C46" s="23" t="s">
        <v>2019</v>
      </c>
      <c r="D46" s="24">
        <v>110</v>
      </c>
      <c r="E46" s="23" t="s">
        <v>2157</v>
      </c>
      <c r="F46" s="23" t="s">
        <v>2158</v>
      </c>
      <c r="G46" s="23" t="s">
        <v>2159</v>
      </c>
      <c r="H46" s="23" t="s">
        <v>2160</v>
      </c>
      <c r="I46" s="23" t="s">
        <v>2161</v>
      </c>
      <c r="J46" s="212"/>
    </row>
    <row r="47" spans="2:10" hidden="1" x14ac:dyDescent="0.3">
      <c r="B47" s="42" t="str">
        <f>IF(ISNA(VLOOKUP(C47,Cidades!$B$2:$C$306,2,FALSE))= TRUE,"Outros",VLOOKUP(C47,Cidades!$B$2:$C$306,2,FALSE))</f>
        <v>REGIÃO BNU - BLUMENAU</v>
      </c>
      <c r="C47" s="23" t="s">
        <v>2019</v>
      </c>
      <c r="D47" s="24">
        <v>175</v>
      </c>
      <c r="E47" s="23" t="s">
        <v>890</v>
      </c>
      <c r="F47" s="23" t="s">
        <v>891</v>
      </c>
      <c r="G47" s="23" t="s">
        <v>336</v>
      </c>
      <c r="H47" s="23" t="s">
        <v>337</v>
      </c>
      <c r="I47" s="23">
        <v>4736336830</v>
      </c>
      <c r="J47" s="212"/>
    </row>
    <row r="48" spans="2:10" hidden="1" x14ac:dyDescent="0.3">
      <c r="B48" s="42" t="str">
        <f>IF(ISNA(VLOOKUP(C48,Cidades!$B$2:$C$306,2,FALSE))= TRUE,"Outros",VLOOKUP(C48,Cidades!$B$2:$C$306,2,FALSE))</f>
        <v>REGIÃO BNU - BLUMENAU</v>
      </c>
      <c r="C48" s="23" t="s">
        <v>2019</v>
      </c>
      <c r="D48" s="24">
        <v>110</v>
      </c>
      <c r="E48" s="23" t="s">
        <v>2162</v>
      </c>
      <c r="F48" s="23" t="s">
        <v>2163</v>
      </c>
      <c r="G48" s="23" t="s">
        <v>2164</v>
      </c>
      <c r="H48" s="23" t="s">
        <v>2165</v>
      </c>
      <c r="I48" s="23" t="s">
        <v>2166</v>
      </c>
      <c r="J48" s="212"/>
    </row>
    <row r="49" spans="2:10" hidden="1" x14ac:dyDescent="0.3">
      <c r="B49" s="42" t="str">
        <f>IF(ISNA(VLOOKUP(C49,Cidades!$B$2:$C$306,2,FALSE))= TRUE,"Outros",VLOOKUP(C49,Cidades!$B$2:$C$306,2,FALSE))</f>
        <v>REGIÃO GF - SAO JOSE</v>
      </c>
      <c r="C49" s="23" t="s">
        <v>2036</v>
      </c>
      <c r="D49" s="24">
        <v>110</v>
      </c>
      <c r="E49" s="23" t="s">
        <v>2167</v>
      </c>
      <c r="F49" s="23" t="s">
        <v>2168</v>
      </c>
      <c r="G49" s="23" t="s">
        <v>2169</v>
      </c>
      <c r="H49" s="23" t="s">
        <v>2170</v>
      </c>
      <c r="I49" s="23" t="s">
        <v>2171</v>
      </c>
      <c r="J49" s="212"/>
    </row>
    <row r="50" spans="2:10" hidden="1" x14ac:dyDescent="0.3">
      <c r="B50" s="42" t="str">
        <f>IF(ISNA(VLOOKUP(C50,Cidades!$B$2:$C$306,2,FALSE))= TRUE,"Outros",VLOOKUP(C50,Cidades!$B$2:$C$306,2,FALSE))</f>
        <v>REGIÃO BNU - INDAIAL</v>
      </c>
      <c r="C50" s="23" t="s">
        <v>2015</v>
      </c>
      <c r="D50" s="24">
        <v>110</v>
      </c>
      <c r="E50" s="23" t="s">
        <v>2172</v>
      </c>
      <c r="F50" s="23" t="s">
        <v>2173</v>
      </c>
      <c r="G50" s="23" t="s">
        <v>2069</v>
      </c>
      <c r="H50" s="23" t="s">
        <v>2070</v>
      </c>
      <c r="I50" s="23" t="s">
        <v>2071</v>
      </c>
      <c r="J50" s="212"/>
    </row>
    <row r="51" spans="2:10" hidden="1" x14ac:dyDescent="0.3">
      <c r="B51" s="42" t="str">
        <f>IF(ISNA(VLOOKUP(C51,Cidades!$B$2:$C$306,2,FALSE))= TRUE,"Outros",VLOOKUP(C51,Cidades!$B$2:$C$306,2,FALSE))</f>
        <v>REGIÃO BNU - BLUMENAU</v>
      </c>
      <c r="C51" s="23" t="s">
        <v>2019</v>
      </c>
      <c r="D51" s="24">
        <v>110</v>
      </c>
      <c r="E51" s="23" t="s">
        <v>2174</v>
      </c>
      <c r="F51" s="23" t="s">
        <v>2175</v>
      </c>
      <c r="G51" s="23" t="s">
        <v>2176</v>
      </c>
      <c r="H51" s="23" t="s">
        <v>2177</v>
      </c>
      <c r="I51" s="23" t="s">
        <v>2178</v>
      </c>
      <c r="J51" s="212"/>
    </row>
    <row r="52" spans="2:10" hidden="1" x14ac:dyDescent="0.3">
      <c r="B52" s="42" t="str">
        <f>IF(ISNA(VLOOKUP(C52,Cidades!$B$2:$C$306,2,FALSE))= TRUE,"Outros",VLOOKUP(C52,Cidades!$B$2:$C$306,2,FALSE))</f>
        <v>REGIÃO BNU - BLUMENAU</v>
      </c>
      <c r="C52" s="23" t="s">
        <v>2019</v>
      </c>
      <c r="D52" s="24">
        <v>250</v>
      </c>
      <c r="E52" s="23" t="s">
        <v>2179</v>
      </c>
      <c r="F52" s="23" t="s">
        <v>2180</v>
      </c>
      <c r="G52" s="23" t="s">
        <v>2181</v>
      </c>
      <c r="H52" s="23" t="s">
        <v>2182</v>
      </c>
      <c r="I52" s="23" t="s">
        <v>2183</v>
      </c>
      <c r="J52" s="212"/>
    </row>
    <row r="53" spans="2:10" hidden="1" x14ac:dyDescent="0.3">
      <c r="B53" s="42" t="str">
        <f>IF(ISNA(VLOOKUP(C53,Cidades!$B$2:$C$306,2,FALSE))= TRUE,"Outros",VLOOKUP(C53,Cidades!$B$2:$C$306,2,FALSE))</f>
        <v>REGIÃO GF - FLORIANÓPOLIS</v>
      </c>
      <c r="C53" s="23" t="s">
        <v>1997</v>
      </c>
      <c r="D53" s="24">
        <v>110</v>
      </c>
      <c r="E53" s="23" t="s">
        <v>2184</v>
      </c>
      <c r="F53" s="23" t="s">
        <v>2185</v>
      </c>
      <c r="G53" s="23" t="s">
        <v>2186</v>
      </c>
      <c r="H53" s="23" t="s">
        <v>2187</v>
      </c>
      <c r="I53" s="23" t="s">
        <v>2188</v>
      </c>
      <c r="J53" s="212"/>
    </row>
    <row r="54" spans="2:10" s="38" customFormat="1" hidden="1" x14ac:dyDescent="0.3">
      <c r="B54" s="42" t="str">
        <f>IF(ISNA(VLOOKUP(C54,Cidades!$B$2:$C$306,2,FALSE))= TRUE,"Outros",VLOOKUP(C54,Cidades!$B$2:$C$306,2,FALSE))</f>
        <v>REGIÃO BNU - BLUMENAU</v>
      </c>
      <c r="C54" s="33" t="s">
        <v>2019</v>
      </c>
      <c r="D54" s="43">
        <v>110</v>
      </c>
      <c r="E54" s="33" t="s">
        <v>2189</v>
      </c>
      <c r="F54" s="33" t="s">
        <v>2190</v>
      </c>
      <c r="G54" s="33" t="s">
        <v>2191</v>
      </c>
      <c r="H54" s="33" t="s">
        <v>2192</v>
      </c>
      <c r="I54" s="33" t="s">
        <v>2193</v>
      </c>
      <c r="J54" s="212"/>
    </row>
    <row r="55" spans="2:10" hidden="1" x14ac:dyDescent="0.3">
      <c r="B55" s="42" t="str">
        <f>IF(ISNA(VLOOKUP(C55,Cidades!$B$2:$C$306,2,FALSE))= TRUE,"Outros",VLOOKUP(C55,Cidades!$B$2:$C$306,2,FALSE))</f>
        <v>REGIÃO GF - FLORIANÓPOLIS</v>
      </c>
      <c r="C55" s="23" t="s">
        <v>1997</v>
      </c>
      <c r="D55" s="24">
        <v>110</v>
      </c>
      <c r="E55" s="23" t="s">
        <v>2194</v>
      </c>
      <c r="F55" s="23" t="s">
        <v>2195</v>
      </c>
      <c r="G55" s="23" t="s">
        <v>2196</v>
      </c>
      <c r="H55" s="23" t="s">
        <v>2197</v>
      </c>
      <c r="I55" s="23" t="s">
        <v>2198</v>
      </c>
      <c r="J55" s="212"/>
    </row>
    <row r="56" spans="2:10" hidden="1" x14ac:dyDescent="0.3">
      <c r="B56" s="42" t="str">
        <f>IF(ISNA(VLOOKUP(C56,Cidades!$B$2:$C$306,2,FALSE))= TRUE,"Outros",VLOOKUP(C56,Cidades!$B$2:$C$306,2,FALSE))</f>
        <v>REGIÃO BNU - ASCURRA</v>
      </c>
      <c r="C56" s="23" t="s">
        <v>2016</v>
      </c>
      <c r="D56" s="24">
        <v>110</v>
      </c>
      <c r="E56" s="23" t="s">
        <v>2199</v>
      </c>
      <c r="F56" s="23" t="s">
        <v>2200</v>
      </c>
      <c r="G56" s="23" t="s">
        <v>2094</v>
      </c>
      <c r="H56" s="23" t="s">
        <v>2095</v>
      </c>
      <c r="I56" s="23" t="s">
        <v>2096</v>
      </c>
      <c r="J56" s="212"/>
    </row>
    <row r="57" spans="2:10" hidden="1" x14ac:dyDescent="0.3">
      <c r="B57" s="42" t="str">
        <f>IF(ISNA(VLOOKUP(C57,Cidades!$B$2:$C$306,2,FALSE))= TRUE,"Outros",VLOOKUP(C57,Cidades!$B$2:$C$306,2,FALSE))</f>
        <v>REGIÃO BNU - BLUMENAU</v>
      </c>
      <c r="C57" s="23" t="s">
        <v>2019</v>
      </c>
      <c r="D57" s="24">
        <v>110</v>
      </c>
      <c r="E57" s="23" t="s">
        <v>2201</v>
      </c>
      <c r="F57" s="23" t="s">
        <v>2202</v>
      </c>
      <c r="G57" s="23" t="s">
        <v>2203</v>
      </c>
      <c r="H57" s="23" t="s">
        <v>2204</v>
      </c>
      <c r="I57" s="23" t="s">
        <v>2205</v>
      </c>
      <c r="J57" s="212"/>
    </row>
    <row r="58" spans="2:10" hidden="1" x14ac:dyDescent="0.3">
      <c r="B58" s="42" t="str">
        <f>IF(ISNA(VLOOKUP(C58,Cidades!$B$2:$C$306,2,FALSE))= TRUE,"Outros",VLOOKUP(C58,Cidades!$B$2:$C$306,2,FALSE))</f>
        <v>REGIÃO BNU - BLUMENAU</v>
      </c>
      <c r="C58" s="23" t="s">
        <v>2019</v>
      </c>
      <c r="D58" s="24">
        <v>110</v>
      </c>
      <c r="E58" s="23" t="s">
        <v>2206</v>
      </c>
      <c r="F58" s="23" t="s">
        <v>2207</v>
      </c>
      <c r="G58" s="23" t="s">
        <v>2203</v>
      </c>
      <c r="H58" s="23" t="s">
        <v>2204</v>
      </c>
      <c r="I58" s="23" t="s">
        <v>2205</v>
      </c>
      <c r="J58" s="212"/>
    </row>
    <row r="59" spans="2:10" hidden="1" x14ac:dyDescent="0.3">
      <c r="B59" s="42" t="str">
        <f>IF(ISNA(VLOOKUP(C59,Cidades!$B$2:$C$306,2,FALSE))= TRUE,"Outros",VLOOKUP(C59,Cidades!$B$2:$C$306,2,FALSE))</f>
        <v>REGIÃO BNU - BLUMENAU</v>
      </c>
      <c r="C59" s="23" t="s">
        <v>2019</v>
      </c>
      <c r="D59" s="24">
        <v>110</v>
      </c>
      <c r="E59" s="23" t="s">
        <v>2208</v>
      </c>
      <c r="F59" s="23" t="s">
        <v>2209</v>
      </c>
      <c r="G59" s="23" t="s">
        <v>2203</v>
      </c>
      <c r="H59" s="23" t="s">
        <v>2204</v>
      </c>
      <c r="I59" s="23" t="s">
        <v>2205</v>
      </c>
      <c r="J59" s="212"/>
    </row>
    <row r="60" spans="2:10" hidden="1" x14ac:dyDescent="0.3">
      <c r="B60" s="42" t="str">
        <f>IF(ISNA(VLOOKUP(C60,Cidades!$B$2:$C$306,2,FALSE))= TRUE,"Outros",VLOOKUP(C60,Cidades!$B$2:$C$306,2,FALSE))</f>
        <v>REGIÃO GF - SAO JOSE</v>
      </c>
      <c r="C60" s="23" t="s">
        <v>2036</v>
      </c>
      <c r="D60" s="24">
        <v>110</v>
      </c>
      <c r="E60" s="23" t="s">
        <v>2210</v>
      </c>
      <c r="F60" s="23" t="s">
        <v>2211</v>
      </c>
      <c r="G60" s="23" t="s">
        <v>2212</v>
      </c>
      <c r="H60" s="23" t="s">
        <v>2213</v>
      </c>
      <c r="I60" s="23" t="s">
        <v>2214</v>
      </c>
      <c r="J60" s="212"/>
    </row>
    <row r="61" spans="2:10" hidden="1" x14ac:dyDescent="0.3">
      <c r="B61" s="42" t="str">
        <f>IF(ISNA(VLOOKUP(C61,Cidades!$B$2:$C$306,2,FALSE))= TRUE,"Outros",VLOOKUP(C61,Cidades!$B$2:$C$306,2,FALSE))</f>
        <v>REGIÃO BNU - BLUMENAU</v>
      </c>
      <c r="C61" s="23" t="s">
        <v>2019</v>
      </c>
      <c r="D61" s="24">
        <v>175</v>
      </c>
      <c r="E61" s="23" t="s">
        <v>2215</v>
      </c>
      <c r="F61" s="23" t="s">
        <v>2216</v>
      </c>
      <c r="G61" s="23" t="s">
        <v>2217</v>
      </c>
      <c r="H61" s="23" t="s">
        <v>2218</v>
      </c>
      <c r="I61" s="23">
        <v>4733340610</v>
      </c>
      <c r="J61" s="212"/>
    </row>
    <row r="62" spans="2:10" hidden="1" x14ac:dyDescent="0.3">
      <c r="B62" s="42" t="str">
        <f>IF(ISNA(VLOOKUP(C62,Cidades!$B$2:$C$306,2,FALSE))= TRUE,"Outros",VLOOKUP(C62,Cidades!$B$2:$C$306,2,FALSE))</f>
        <v>REGIÃO BNU - BLUMENAU</v>
      </c>
      <c r="C62" s="23" t="s">
        <v>2019</v>
      </c>
      <c r="D62" s="24">
        <v>110</v>
      </c>
      <c r="E62" s="23" t="s">
        <v>2219</v>
      </c>
      <c r="F62" s="23" t="s">
        <v>2220</v>
      </c>
      <c r="G62" s="23" t="s">
        <v>2221</v>
      </c>
      <c r="H62" s="23" t="s">
        <v>2222</v>
      </c>
      <c r="I62" s="23" t="s">
        <v>2223</v>
      </c>
      <c r="J62" s="212"/>
    </row>
    <row r="63" spans="2:10" hidden="1" x14ac:dyDescent="0.3">
      <c r="B63" s="42" t="str">
        <f>IF(ISNA(VLOOKUP(C63,Cidades!$B$2:$C$306,2,FALSE))= TRUE,"Outros",VLOOKUP(C63,Cidades!$B$2:$C$306,2,FALSE))</f>
        <v>REGIÃO BNU - BLUMENAU</v>
      </c>
      <c r="C63" s="23" t="s">
        <v>2019</v>
      </c>
      <c r="D63" s="24">
        <v>175</v>
      </c>
      <c r="E63" s="23" t="s">
        <v>2224</v>
      </c>
      <c r="F63" s="23" t="s">
        <v>2225</v>
      </c>
      <c r="G63" s="23" t="s">
        <v>2226</v>
      </c>
      <c r="H63" s="23" t="s">
        <v>2227</v>
      </c>
      <c r="I63" s="23" t="s">
        <v>2228</v>
      </c>
      <c r="J63" s="212"/>
    </row>
    <row r="64" spans="2:10" hidden="1" x14ac:dyDescent="0.3">
      <c r="B64" s="42" t="str">
        <f>IF(ISNA(VLOOKUP(C64,Cidades!$B$2:$C$306,2,FALSE))= TRUE,"Outros",VLOOKUP(C64,Cidades!$B$2:$C$306,2,FALSE))</f>
        <v>REGIÃO BNU - BLUMENAU</v>
      </c>
      <c r="C64" s="23" t="s">
        <v>2019</v>
      </c>
      <c r="D64" s="24">
        <v>110</v>
      </c>
      <c r="E64" s="23" t="s">
        <v>2229</v>
      </c>
      <c r="F64" s="23" t="s">
        <v>2230</v>
      </c>
      <c r="G64" s="23" t="s">
        <v>2231</v>
      </c>
      <c r="H64" s="23" t="s">
        <v>2232</v>
      </c>
      <c r="I64" s="23" t="s">
        <v>2233</v>
      </c>
      <c r="J64" s="212"/>
    </row>
    <row r="65" spans="2:10" hidden="1" x14ac:dyDescent="0.3">
      <c r="B65" s="42" t="str">
        <f>IF(ISNA(VLOOKUP(C65,Cidades!$B$2:$C$306,2,FALSE))= TRUE,"Outros",VLOOKUP(C65,Cidades!$B$2:$C$306,2,FALSE))</f>
        <v>REGIÃO BNU - BLUMENAU</v>
      </c>
      <c r="C65" s="23" t="s">
        <v>2019</v>
      </c>
      <c r="D65" s="24">
        <v>175</v>
      </c>
      <c r="E65" s="23" t="s">
        <v>2234</v>
      </c>
      <c r="F65" s="23" t="s">
        <v>2235</v>
      </c>
      <c r="G65" s="23" t="s">
        <v>2236</v>
      </c>
      <c r="H65" s="23" t="s">
        <v>2234</v>
      </c>
      <c r="I65" s="23" t="s">
        <v>2237</v>
      </c>
      <c r="J65" s="212"/>
    </row>
    <row r="66" spans="2:10" hidden="1" x14ac:dyDescent="0.3">
      <c r="B66" s="42" t="str">
        <f>IF(ISNA(VLOOKUP(C66,Cidades!$B$2:$C$306,2,FALSE))= TRUE,"Outros",VLOOKUP(C66,Cidades!$B$2:$C$306,2,FALSE))</f>
        <v>REGIÃO BNU - BLUMENAU</v>
      </c>
      <c r="C66" s="23" t="s">
        <v>2019</v>
      </c>
      <c r="D66" s="24">
        <v>110</v>
      </c>
      <c r="E66" s="23" t="s">
        <v>2238</v>
      </c>
      <c r="F66" s="23" t="s">
        <v>2239</v>
      </c>
      <c r="G66" s="23" t="s">
        <v>2240</v>
      </c>
      <c r="H66" s="23" t="s">
        <v>2241</v>
      </c>
      <c r="I66" s="23" t="s">
        <v>2242</v>
      </c>
      <c r="J66" s="212"/>
    </row>
    <row r="67" spans="2:10" hidden="1" x14ac:dyDescent="0.3">
      <c r="B67" s="42" t="str">
        <f>IF(ISNA(VLOOKUP(C67,Cidades!$B$2:$C$306,2,FALSE))= TRUE,"Outros",VLOOKUP(C67,Cidades!$B$2:$C$306,2,FALSE))</f>
        <v xml:space="preserve">REGIÃO GF - PALHOCA </v>
      </c>
      <c r="C67" s="33" t="s">
        <v>2243</v>
      </c>
      <c r="D67" s="43">
        <v>110</v>
      </c>
      <c r="E67" s="33" t="s">
        <v>2244</v>
      </c>
      <c r="F67" s="33" t="s">
        <v>2245</v>
      </c>
      <c r="G67" s="33" t="s">
        <v>2246</v>
      </c>
      <c r="H67" s="33" t="s">
        <v>2247</v>
      </c>
      <c r="I67" s="33" t="s">
        <v>2248</v>
      </c>
      <c r="J67" s="212"/>
    </row>
    <row r="68" spans="2:10" hidden="1" x14ac:dyDescent="0.3">
      <c r="B68" s="42" t="str">
        <f>IF(ISNA(VLOOKUP(C68,Cidades!$B$2:$C$306,2,FALSE))= TRUE,"Outros",VLOOKUP(C68,Cidades!$B$2:$C$306,2,FALSE))</f>
        <v>REGIÃO BNU - BLUMENAU</v>
      </c>
      <c r="C68" s="23" t="s">
        <v>2019</v>
      </c>
      <c r="D68" s="24">
        <v>110</v>
      </c>
      <c r="E68" s="23" t="s">
        <v>2249</v>
      </c>
      <c r="F68" s="23" t="s">
        <v>2250</v>
      </c>
      <c r="G68" s="23" t="s">
        <v>2251</v>
      </c>
      <c r="H68" s="23" t="s">
        <v>2252</v>
      </c>
      <c r="I68" s="23" t="s">
        <v>2253</v>
      </c>
      <c r="J68" s="212"/>
    </row>
    <row r="69" spans="2:10" hidden="1" x14ac:dyDescent="0.3">
      <c r="B69" s="42" t="str">
        <f>IF(ISNA(VLOOKUP(C69,Cidades!$B$2:$C$306,2,FALSE))= TRUE,"Outros",VLOOKUP(C69,Cidades!$B$2:$C$306,2,FALSE))</f>
        <v>REGIÃO BNU - POMERODE</v>
      </c>
      <c r="C69" s="23" t="s">
        <v>2022</v>
      </c>
      <c r="D69" s="24">
        <v>110</v>
      </c>
      <c r="E69" s="23" t="s">
        <v>2254</v>
      </c>
      <c r="F69" s="23" t="s">
        <v>2255</v>
      </c>
      <c r="G69" s="23" t="s">
        <v>2256</v>
      </c>
      <c r="H69" s="23" t="s">
        <v>2257</v>
      </c>
      <c r="I69" s="23" t="s">
        <v>2258</v>
      </c>
      <c r="J69" s="212"/>
    </row>
    <row r="70" spans="2:10" hidden="1" x14ac:dyDescent="0.3">
      <c r="B70" s="42" t="str">
        <f>IF(ISNA(VLOOKUP(C70,Cidades!$B$2:$C$306,2,FALSE))= TRUE,"Outros",VLOOKUP(C70,Cidades!$B$2:$C$306,2,FALSE))</f>
        <v>REGIÃO BNU - BLUMENAU</v>
      </c>
      <c r="C70" s="23" t="s">
        <v>2019</v>
      </c>
      <c r="D70" s="24">
        <v>110</v>
      </c>
      <c r="E70" s="23" t="s">
        <v>2259</v>
      </c>
      <c r="F70" s="23" t="s">
        <v>2260</v>
      </c>
      <c r="G70" s="23" t="s">
        <v>2261</v>
      </c>
      <c r="H70" s="23" t="s">
        <v>2262</v>
      </c>
      <c r="I70" s="23" t="s">
        <v>2263</v>
      </c>
      <c r="J70" s="212"/>
    </row>
    <row r="71" spans="2:10" hidden="1" x14ac:dyDescent="0.3">
      <c r="B71" s="42" t="str">
        <f>IF(ISNA(VLOOKUP(C71,Cidades!$B$2:$C$306,2,FALSE))= TRUE,"Outros",VLOOKUP(C71,Cidades!$B$2:$C$306,2,FALSE))</f>
        <v>REGIÃO BNU - BLUMENAU</v>
      </c>
      <c r="C71" s="23" t="s">
        <v>2019</v>
      </c>
      <c r="D71" s="24">
        <v>110</v>
      </c>
      <c r="E71" s="23" t="s">
        <v>2264</v>
      </c>
      <c r="F71" s="23" t="s">
        <v>2265</v>
      </c>
      <c r="G71" s="23" t="s">
        <v>2266</v>
      </c>
      <c r="H71" s="23" t="s">
        <v>2267</v>
      </c>
      <c r="I71" s="23" t="s">
        <v>2268</v>
      </c>
      <c r="J71" s="212"/>
    </row>
    <row r="72" spans="2:10" hidden="1" x14ac:dyDescent="0.3">
      <c r="B72" s="42" t="str">
        <f>IF(ISNA(VLOOKUP(C72,Cidades!$B$2:$C$306,2,FALSE))= TRUE,"Outros",VLOOKUP(C72,Cidades!$B$2:$C$306,2,FALSE))</f>
        <v>REGIÃO BNU - BLUMENAU</v>
      </c>
      <c r="C72" s="23" t="s">
        <v>2019</v>
      </c>
      <c r="D72" s="24">
        <v>175</v>
      </c>
      <c r="E72" s="23" t="s">
        <v>2269</v>
      </c>
      <c r="F72" s="23" t="s">
        <v>2270</v>
      </c>
      <c r="G72" s="23" t="s">
        <v>2271</v>
      </c>
      <c r="H72" s="23" t="s">
        <v>2269</v>
      </c>
      <c r="I72" s="23" t="s">
        <v>2272</v>
      </c>
      <c r="J72" s="212"/>
    </row>
    <row r="73" spans="2:10" hidden="1" x14ac:dyDescent="0.3">
      <c r="B73" s="42" t="str">
        <f>IF(ISNA(VLOOKUP(C73,Cidades!$B$2:$C$306,2,FALSE))= TRUE,"Outros",VLOOKUP(C73,Cidades!$B$2:$C$306,2,FALSE))</f>
        <v>REGIÃO BNU - BLUMENAU</v>
      </c>
      <c r="C73" s="23" t="s">
        <v>2019</v>
      </c>
      <c r="D73" s="24">
        <v>110</v>
      </c>
      <c r="E73" s="23" t="s">
        <v>2273</v>
      </c>
      <c r="F73" s="23" t="s">
        <v>2274</v>
      </c>
      <c r="G73" s="23" t="s">
        <v>2275</v>
      </c>
      <c r="H73" s="23" t="s">
        <v>2276</v>
      </c>
      <c r="I73" s="23" t="s">
        <v>2277</v>
      </c>
      <c r="J73" s="212"/>
    </row>
    <row r="74" spans="2:10" hidden="1" x14ac:dyDescent="0.3">
      <c r="B74" s="42" t="str">
        <f>IF(ISNA(VLOOKUP(C74,Cidades!$B$2:$C$306,2,FALSE))= TRUE,"Outros",VLOOKUP(C74,Cidades!$B$2:$C$306,2,FALSE))</f>
        <v>REGIÃO GF - FLORIANÓPOLIS</v>
      </c>
      <c r="C74" s="23" t="s">
        <v>1997</v>
      </c>
      <c r="D74" s="24">
        <v>110</v>
      </c>
      <c r="E74" s="23" t="s">
        <v>2278</v>
      </c>
      <c r="F74" s="23" t="s">
        <v>2279</v>
      </c>
      <c r="G74" s="23" t="s">
        <v>2280</v>
      </c>
      <c r="H74" s="23" t="s">
        <v>2281</v>
      </c>
      <c r="I74" s="23" t="s">
        <v>2282</v>
      </c>
      <c r="J74" s="212"/>
    </row>
    <row r="75" spans="2:10" hidden="1" x14ac:dyDescent="0.3">
      <c r="B75" s="42" t="str">
        <f>IF(ISNA(VLOOKUP(C75,Cidades!$B$2:$C$306,2,FALSE))= TRUE,"Outros",VLOOKUP(C75,Cidades!$B$2:$C$306,2,FALSE))</f>
        <v>REGIÃO CHAPECO</v>
      </c>
      <c r="C75" s="30" t="s">
        <v>17</v>
      </c>
      <c r="D75" s="56">
        <v>110</v>
      </c>
      <c r="E75" s="30" t="s">
        <v>357</v>
      </c>
      <c r="F75" s="30" t="s">
        <v>415</v>
      </c>
      <c r="G75" s="30" t="s">
        <v>416</v>
      </c>
      <c r="H75" s="30" t="s">
        <v>417</v>
      </c>
      <c r="I75" s="30" t="s">
        <v>418</v>
      </c>
      <c r="J75" s="212"/>
    </row>
    <row r="76" spans="2:10" hidden="1" x14ac:dyDescent="0.3">
      <c r="B76" s="42" t="str">
        <f>IF(ISNA(VLOOKUP(C76,Cidades!$B$2:$C$306,2,FALSE))= TRUE,"Outros",VLOOKUP(C76,Cidades!$B$2:$C$306,2,FALSE))</f>
        <v>REGIÃO BRUSQUE</v>
      </c>
      <c r="C76" s="23" t="s">
        <v>51</v>
      </c>
      <c r="D76" s="24">
        <v>110</v>
      </c>
      <c r="E76" s="23" t="s">
        <v>419</v>
      </c>
      <c r="F76" s="23" t="s">
        <v>420</v>
      </c>
      <c r="G76" s="23" t="s">
        <v>421</v>
      </c>
      <c r="H76" s="23" t="s">
        <v>422</v>
      </c>
      <c r="I76" s="23" t="s">
        <v>423</v>
      </c>
      <c r="J76" s="212"/>
    </row>
    <row r="77" spans="2:10" hidden="1" x14ac:dyDescent="0.3">
      <c r="B77" s="42" t="str">
        <f>IF(ISNA(VLOOKUP(C77,Cidades!$B$2:$C$306,2,FALSE))= TRUE,"Outros",VLOOKUP(C77,Cidades!$B$2:$C$306,2,FALSE))</f>
        <v>REGIÃO CONCORDIA</v>
      </c>
      <c r="C77" s="23" t="s">
        <v>225</v>
      </c>
      <c r="D77" s="24">
        <v>110</v>
      </c>
      <c r="E77" s="23" t="s">
        <v>424</v>
      </c>
      <c r="F77" s="23" t="s">
        <v>425</v>
      </c>
      <c r="G77" s="23" t="s">
        <v>426</v>
      </c>
      <c r="H77" s="23" t="s">
        <v>427</v>
      </c>
      <c r="I77" s="23" t="s">
        <v>428</v>
      </c>
      <c r="J77" s="212"/>
    </row>
    <row r="78" spans="2:10" hidden="1" x14ac:dyDescent="0.3">
      <c r="B78" s="42" t="str">
        <f>IF(ISNA(VLOOKUP(C78,Cidades!$B$2:$C$306,2,FALSE))= TRUE,"Outros",VLOOKUP(C78,Cidades!$B$2:$C$306,2,FALSE))</f>
        <v>REGIÃO JOINVILLE</v>
      </c>
      <c r="C78" s="23" t="s">
        <v>16</v>
      </c>
      <c r="D78" s="24">
        <v>110</v>
      </c>
      <c r="E78" s="23" t="s">
        <v>429</v>
      </c>
      <c r="F78" s="23" t="s">
        <v>430</v>
      </c>
      <c r="G78" s="23" t="s">
        <v>431</v>
      </c>
      <c r="H78" s="23" t="s">
        <v>432</v>
      </c>
      <c r="I78" s="23" t="s">
        <v>433</v>
      </c>
      <c r="J78" s="212"/>
    </row>
    <row r="79" spans="2:10" hidden="1" x14ac:dyDescent="0.3">
      <c r="B79" s="42" t="str">
        <f>IF(ISNA(VLOOKUP(C79,Cidades!$B$2:$C$306,2,FALSE))= TRUE,"Outros",VLOOKUP(C79,Cidades!$B$2:$C$306,2,FALSE))</f>
        <v>REGIÃO CACADOR</v>
      </c>
      <c r="C79" s="23" t="s">
        <v>52</v>
      </c>
      <c r="D79" s="24">
        <v>110</v>
      </c>
      <c r="E79" s="23" t="s">
        <v>246</v>
      </c>
      <c r="F79" s="23" t="s">
        <v>247</v>
      </c>
      <c r="G79" s="23" t="s">
        <v>248</v>
      </c>
      <c r="H79" s="23" t="s">
        <v>249</v>
      </c>
      <c r="I79" s="23">
        <v>4935610700</v>
      </c>
      <c r="J79" s="212"/>
    </row>
    <row r="80" spans="2:10" hidden="1" x14ac:dyDescent="0.3">
      <c r="B80" s="42" t="str">
        <f>IF(ISNA(VLOOKUP(C80,Cidades!$B$2:$C$306,2,FALSE))= TRUE,"Outros",VLOOKUP(C80,Cidades!$B$2:$C$306,2,FALSE))</f>
        <v>REGIÃO JOINVILLE</v>
      </c>
      <c r="C80" s="23" t="s">
        <v>16</v>
      </c>
      <c r="D80" s="24">
        <v>110</v>
      </c>
      <c r="E80" s="23" t="s">
        <v>250</v>
      </c>
      <c r="F80" s="23" t="s">
        <v>251</v>
      </c>
      <c r="G80" s="23" t="s">
        <v>252</v>
      </c>
      <c r="H80" s="23" t="s">
        <v>253</v>
      </c>
      <c r="I80" s="23" t="s">
        <v>254</v>
      </c>
      <c r="J80" s="212"/>
    </row>
    <row r="81" spans="2:10" hidden="1" x14ac:dyDescent="0.3">
      <c r="B81" s="42" t="str">
        <f>IF(ISNA(VLOOKUP(C81,Cidades!$B$2:$C$306,2,FALSE))= TRUE,"Outros",VLOOKUP(C81,Cidades!$B$2:$C$306,2,FALSE))</f>
        <v>REGIÃO XANXERE</v>
      </c>
      <c r="C81" s="23" t="s">
        <v>209</v>
      </c>
      <c r="D81" s="24">
        <v>175</v>
      </c>
      <c r="E81" s="23" t="s">
        <v>434</v>
      </c>
      <c r="F81" s="23" t="s">
        <v>262</v>
      </c>
      <c r="G81" s="23" t="s">
        <v>263</v>
      </c>
      <c r="H81" s="23" t="s">
        <v>264</v>
      </c>
      <c r="I81" s="23" t="s">
        <v>265</v>
      </c>
      <c r="J81" s="212"/>
    </row>
    <row r="82" spans="2:10" hidden="1" x14ac:dyDescent="0.3">
      <c r="B82" s="42" t="str">
        <f>IF(ISNA(VLOOKUP(C82,Cidades!$B$2:$C$306,2,FALSE))= TRUE,"Outros",VLOOKUP(C82,Cidades!$B$2:$C$306,2,FALSE))</f>
        <v>REGIÃO JOINVILLE</v>
      </c>
      <c r="C82" s="23" t="s">
        <v>16</v>
      </c>
      <c r="D82" s="24">
        <v>110</v>
      </c>
      <c r="E82" s="23" t="s">
        <v>435</v>
      </c>
      <c r="F82" s="23" t="s">
        <v>436</v>
      </c>
      <c r="G82" s="23" t="s">
        <v>324</v>
      </c>
      <c r="H82" s="23" t="s">
        <v>325</v>
      </c>
      <c r="I82" s="23" t="s">
        <v>326</v>
      </c>
      <c r="J82" s="212"/>
    </row>
    <row r="83" spans="2:10" hidden="1" x14ac:dyDescent="0.3">
      <c r="B83" s="42" t="str">
        <f>IF(ISNA(VLOOKUP(C83,Cidades!$B$2:$C$306,2,FALSE))= TRUE,"Outros",VLOOKUP(C83,Cidades!$B$2:$C$306,2,FALSE))</f>
        <v>REGIÃO VIDEIRA</v>
      </c>
      <c r="C83" s="23" t="s">
        <v>206</v>
      </c>
      <c r="D83" s="24">
        <v>110</v>
      </c>
      <c r="E83" s="23" t="s">
        <v>437</v>
      </c>
      <c r="F83" s="23" t="s">
        <v>438</v>
      </c>
      <c r="G83" s="23" t="s">
        <v>343</v>
      </c>
      <c r="H83" s="23" t="s">
        <v>344</v>
      </c>
      <c r="I83" s="23" t="s">
        <v>345</v>
      </c>
      <c r="J83" s="212"/>
    </row>
    <row r="84" spans="2:10" hidden="1" x14ac:dyDescent="0.3">
      <c r="B84" s="42" t="str">
        <f>IF(ISNA(VLOOKUP(C84,Cidades!$B$2:$C$306,2,FALSE))= TRUE,"Outros",VLOOKUP(C84,Cidades!$B$2:$C$306,2,FALSE))</f>
        <v>REGIÃO JOINVILLE</v>
      </c>
      <c r="C84" s="23" t="s">
        <v>16</v>
      </c>
      <c r="D84" s="24">
        <v>175</v>
      </c>
      <c r="E84" s="23" t="s">
        <v>439</v>
      </c>
      <c r="F84" s="23" t="s">
        <v>440</v>
      </c>
      <c r="G84" s="23" t="s">
        <v>441</v>
      </c>
      <c r="H84" s="23" t="s">
        <v>442</v>
      </c>
      <c r="I84" s="23" t="s">
        <v>443</v>
      </c>
      <c r="J84" s="212"/>
    </row>
    <row r="85" spans="2:10" hidden="1" x14ac:dyDescent="0.3">
      <c r="B85" s="42" t="str">
        <f>IF(ISNA(VLOOKUP(C85,Cidades!$B$2:$C$306,2,FALSE))= TRUE,"Outros",VLOOKUP(C85,Cidades!$B$2:$C$306,2,FALSE))</f>
        <v>REGIÃO BRUSQUE</v>
      </c>
      <c r="C85" s="23" t="s">
        <v>51</v>
      </c>
      <c r="D85" s="24">
        <v>110</v>
      </c>
      <c r="E85" s="23" t="s">
        <v>444</v>
      </c>
      <c r="F85" s="23" t="s">
        <v>445</v>
      </c>
      <c r="G85" s="23" t="s">
        <v>276</v>
      </c>
      <c r="H85" s="23" t="s">
        <v>277</v>
      </c>
      <c r="I85" s="23" t="s">
        <v>446</v>
      </c>
      <c r="J85" s="212"/>
    </row>
    <row r="86" spans="2:10" hidden="1" x14ac:dyDescent="0.3">
      <c r="B86" s="42" t="str">
        <f>IF(ISNA(VLOOKUP(C86,Cidades!$B$2:$C$306,2,FALSE))= TRUE,"Outros",VLOOKUP(C86,Cidades!$B$2:$C$306,2,FALSE))</f>
        <v>REGIÃO CHAPECO</v>
      </c>
      <c r="C86" s="23" t="s">
        <v>17</v>
      </c>
      <c r="D86" s="24">
        <v>110</v>
      </c>
      <c r="E86" s="23" t="s">
        <v>447</v>
      </c>
      <c r="F86" s="23" t="s">
        <v>448</v>
      </c>
      <c r="G86" s="23" t="s">
        <v>350</v>
      </c>
      <c r="H86" s="23" t="s">
        <v>351</v>
      </c>
      <c r="I86" s="23" t="s">
        <v>352</v>
      </c>
      <c r="J86" s="212"/>
    </row>
    <row r="87" spans="2:10" hidden="1" x14ac:dyDescent="0.3">
      <c r="B87" s="42" t="str">
        <f>IF(ISNA(VLOOKUP(C87,Cidades!$B$2:$C$306,2,FALSE))= TRUE,"Outros",VLOOKUP(C87,Cidades!$B$2:$C$306,2,FALSE))</f>
        <v>REGIÃO XANXERE</v>
      </c>
      <c r="C87" s="23" t="s">
        <v>209</v>
      </c>
      <c r="D87" s="24">
        <v>175</v>
      </c>
      <c r="E87" s="23" t="s">
        <v>449</v>
      </c>
      <c r="F87" s="23" t="s">
        <v>450</v>
      </c>
      <c r="G87" s="23" t="s">
        <v>451</v>
      </c>
      <c r="H87" s="23" t="s">
        <v>449</v>
      </c>
      <c r="I87" s="23" t="s">
        <v>452</v>
      </c>
      <c r="J87" s="212"/>
    </row>
    <row r="88" spans="2:10" hidden="1" x14ac:dyDescent="0.3">
      <c r="B88" s="42" t="str">
        <f>IF(ISNA(VLOOKUP(C88,Cidades!$B$2:$C$306,2,FALSE))= TRUE,"Outros",VLOOKUP(C88,Cidades!$B$2:$C$306,2,FALSE))</f>
        <v xml:space="preserve">REGIÃO ITAJAI </v>
      </c>
      <c r="C88" s="23" t="s">
        <v>18</v>
      </c>
      <c r="D88" s="24">
        <v>110</v>
      </c>
      <c r="E88" s="23" t="s">
        <v>453</v>
      </c>
      <c r="F88" s="23" t="s">
        <v>454</v>
      </c>
      <c r="G88" s="23" t="s">
        <v>455</v>
      </c>
      <c r="H88" s="23" t="s">
        <v>456</v>
      </c>
      <c r="I88" s="23">
        <v>4733442506</v>
      </c>
      <c r="J88" s="212"/>
    </row>
    <row r="89" spans="2:10" hidden="1" x14ac:dyDescent="0.3">
      <c r="B89" s="42" t="str">
        <f>IF(ISNA(VLOOKUP(C89,Cidades!$B$2:$C$306,2,FALSE))= TRUE,"Outros",VLOOKUP(C89,Cidades!$B$2:$C$306,2,FALSE))</f>
        <v>REGIÃO JOINVILLE</v>
      </c>
      <c r="C89" s="23" t="s">
        <v>16</v>
      </c>
      <c r="D89" s="24">
        <v>110</v>
      </c>
      <c r="E89" s="23" t="s">
        <v>457</v>
      </c>
      <c r="F89" s="23" t="s">
        <v>458</v>
      </c>
      <c r="G89" s="23" t="s">
        <v>459</v>
      </c>
      <c r="H89" s="23" t="s">
        <v>460</v>
      </c>
      <c r="I89" s="23">
        <v>4734241049</v>
      </c>
      <c r="J89" s="212"/>
    </row>
    <row r="90" spans="2:10" hidden="1" x14ac:dyDescent="0.3">
      <c r="B90" s="42" t="str">
        <f>IF(ISNA(VLOOKUP(C90,Cidades!$B$2:$C$306,2,FALSE))= TRUE,"Outros",VLOOKUP(C90,Cidades!$B$2:$C$306,2,FALSE))</f>
        <v>REGIÃO JOINVILLE</v>
      </c>
      <c r="C90" s="23" t="s">
        <v>16</v>
      </c>
      <c r="D90" s="24">
        <v>110</v>
      </c>
      <c r="E90" s="23" t="s">
        <v>303</v>
      </c>
      <c r="F90" s="23" t="s">
        <v>304</v>
      </c>
      <c r="G90" s="23" t="s">
        <v>305</v>
      </c>
      <c r="H90" s="23" t="s">
        <v>306</v>
      </c>
      <c r="I90" s="23" t="s">
        <v>461</v>
      </c>
      <c r="J90" s="212"/>
    </row>
    <row r="91" spans="2:10" hidden="1" x14ac:dyDescent="0.3">
      <c r="B91" s="42" t="str">
        <f>IF(ISNA(VLOOKUP(C91,Cidades!$B$2:$C$306,2,FALSE))= TRUE,"Outros",VLOOKUP(C91,Cidades!$B$2:$C$306,2,FALSE))</f>
        <v>REGIÃO CACADOR</v>
      </c>
      <c r="C91" s="23" t="s">
        <v>52</v>
      </c>
      <c r="D91" s="24">
        <v>110</v>
      </c>
      <c r="E91" s="23" t="s">
        <v>462</v>
      </c>
      <c r="F91" s="23" t="s">
        <v>463</v>
      </c>
      <c r="G91" s="23" t="s">
        <v>464</v>
      </c>
      <c r="H91" s="23" t="s">
        <v>465</v>
      </c>
      <c r="I91" s="23" t="s">
        <v>466</v>
      </c>
      <c r="J91" s="212"/>
    </row>
    <row r="92" spans="2:10" hidden="1" x14ac:dyDescent="0.3">
      <c r="B92" s="42" t="str">
        <f>IF(ISNA(VLOOKUP(C92,Cidades!$B$2:$C$306,2,FALSE))= TRUE,"Outros",VLOOKUP(C92,Cidades!$B$2:$C$306,2,FALSE))</f>
        <v>REGIÃO CACADOR</v>
      </c>
      <c r="C92" s="23" t="s">
        <v>52</v>
      </c>
      <c r="D92" s="24">
        <v>110</v>
      </c>
      <c r="E92" s="23" t="s">
        <v>467</v>
      </c>
      <c r="F92" s="23" t="s">
        <v>468</v>
      </c>
      <c r="G92" s="23" t="s">
        <v>464</v>
      </c>
      <c r="H92" s="23" t="s">
        <v>465</v>
      </c>
      <c r="I92" s="23" t="s">
        <v>466</v>
      </c>
      <c r="J92" s="212"/>
    </row>
    <row r="93" spans="2:10" hidden="1" x14ac:dyDescent="0.3">
      <c r="B93" s="42" t="str">
        <f>IF(ISNA(VLOOKUP(C93,Cidades!$B$2:$C$306,2,FALSE))= TRUE,"Outros",VLOOKUP(C93,Cidades!$B$2:$C$306,2,FALSE))</f>
        <v>REGIÃO JOINVILLE</v>
      </c>
      <c r="C93" s="23" t="s">
        <v>216</v>
      </c>
      <c r="D93" s="24">
        <v>110</v>
      </c>
      <c r="E93" s="23" t="s">
        <v>469</v>
      </c>
      <c r="F93" s="23" t="s">
        <v>470</v>
      </c>
      <c r="G93" s="23" t="s">
        <v>471</v>
      </c>
      <c r="H93" s="23" t="s">
        <v>472</v>
      </c>
      <c r="I93" s="23">
        <v>4734471612</v>
      </c>
      <c r="J93" s="212"/>
    </row>
    <row r="94" spans="2:10" hidden="1" x14ac:dyDescent="0.3">
      <c r="B94" s="42" t="str">
        <f>IF(ISNA(VLOOKUP(C94,Cidades!$B$2:$C$306,2,FALSE))= TRUE,"Outros",VLOOKUP(C94,Cidades!$B$2:$C$306,2,FALSE))</f>
        <v xml:space="preserve">REGIÃO ITAJAI </v>
      </c>
      <c r="C94" s="23" t="s">
        <v>228</v>
      </c>
      <c r="D94" s="24">
        <v>175</v>
      </c>
      <c r="E94" s="23" t="s">
        <v>473</v>
      </c>
      <c r="F94" s="23" t="s">
        <v>474</v>
      </c>
      <c r="G94" s="23" t="s">
        <v>475</v>
      </c>
      <c r="H94" s="23" t="s">
        <v>476</v>
      </c>
      <c r="I94" s="23" t="s">
        <v>477</v>
      </c>
      <c r="J94" s="212"/>
    </row>
    <row r="95" spans="2:10" hidden="1" x14ac:dyDescent="0.3">
      <c r="B95" s="42" t="str">
        <f>IF(ISNA(VLOOKUP(C95,Cidades!$B$2:$C$306,2,FALSE))= TRUE,"Outros",VLOOKUP(C95,Cidades!$B$2:$C$306,2,FALSE))</f>
        <v>REGIÃO BRUSQUE</v>
      </c>
      <c r="C95" s="23" t="s">
        <v>51</v>
      </c>
      <c r="D95" s="24">
        <v>110</v>
      </c>
      <c r="E95" s="23" t="s">
        <v>478</v>
      </c>
      <c r="F95" s="23" t="s">
        <v>479</v>
      </c>
      <c r="G95" s="23" t="s">
        <v>280</v>
      </c>
      <c r="H95" s="23" t="s">
        <v>281</v>
      </c>
      <c r="I95" s="23" t="s">
        <v>299</v>
      </c>
      <c r="J95" s="212"/>
    </row>
    <row r="96" spans="2:10" hidden="1" x14ac:dyDescent="0.3">
      <c r="B96" s="42" t="str">
        <f>IF(ISNA(VLOOKUP(C96,Cidades!$B$2:$C$306,2,FALSE))= TRUE,"Outros",VLOOKUP(C96,Cidades!$B$2:$C$306,2,FALSE))</f>
        <v>REGIÃO JOINVILLE</v>
      </c>
      <c r="C96" s="23" t="s">
        <v>16</v>
      </c>
      <c r="D96" s="24">
        <v>110</v>
      </c>
      <c r="E96" s="23" t="s">
        <v>480</v>
      </c>
      <c r="F96" s="23" t="s">
        <v>481</v>
      </c>
      <c r="G96" s="23" t="s">
        <v>327</v>
      </c>
      <c r="H96" s="23" t="s">
        <v>328</v>
      </c>
      <c r="I96" s="23" t="s">
        <v>329</v>
      </c>
      <c r="J96" s="212"/>
    </row>
    <row r="97" spans="2:10" hidden="1" x14ac:dyDescent="0.3">
      <c r="B97" s="42" t="str">
        <f>IF(ISNA(VLOOKUP(C97,Cidades!$B$2:$C$306,2,FALSE))= TRUE,"Outros",VLOOKUP(C97,Cidades!$B$2:$C$306,2,FALSE))</f>
        <v>REGIÃO CHAPECO</v>
      </c>
      <c r="C97" s="23" t="s">
        <v>17</v>
      </c>
      <c r="D97" s="24">
        <v>110</v>
      </c>
      <c r="E97" s="23" t="s">
        <v>482</v>
      </c>
      <c r="F97" s="23" t="s">
        <v>483</v>
      </c>
      <c r="G97" s="23" t="s">
        <v>484</v>
      </c>
      <c r="H97" s="23" t="s">
        <v>485</v>
      </c>
      <c r="I97" s="23" t="s">
        <v>486</v>
      </c>
      <c r="J97" s="212"/>
    </row>
    <row r="98" spans="2:10" hidden="1" x14ac:dyDescent="0.3">
      <c r="B98" s="42" t="str">
        <f>IF(ISNA(VLOOKUP(C98,Cidades!$B$2:$C$306,2,FALSE))= TRUE,"Outros",VLOOKUP(C98,Cidades!$B$2:$C$306,2,FALSE))</f>
        <v xml:space="preserve">REGIÃO ITAJAI </v>
      </c>
      <c r="C98" s="23" t="s">
        <v>18</v>
      </c>
      <c r="D98" s="24">
        <v>110</v>
      </c>
      <c r="E98" s="23" t="s">
        <v>487</v>
      </c>
      <c r="F98" s="23" t="s">
        <v>488</v>
      </c>
      <c r="G98" s="23" t="s">
        <v>489</v>
      </c>
      <c r="H98" s="23" t="s">
        <v>490</v>
      </c>
      <c r="I98" s="23" t="s">
        <v>491</v>
      </c>
      <c r="J98" s="212"/>
    </row>
    <row r="99" spans="2:10" hidden="1" x14ac:dyDescent="0.3">
      <c r="B99" s="42" t="str">
        <f>IF(ISNA(VLOOKUP(C99,Cidades!$B$2:$C$306,2,FALSE))= TRUE,"Outros",VLOOKUP(C99,Cidades!$B$2:$C$306,2,FALSE))</f>
        <v>REGIÃO CANOINHAS</v>
      </c>
      <c r="C99" s="23" t="s">
        <v>89</v>
      </c>
      <c r="D99" s="24">
        <v>110</v>
      </c>
      <c r="E99" s="23" t="s">
        <v>492</v>
      </c>
      <c r="F99" s="23" t="s">
        <v>493</v>
      </c>
      <c r="G99" s="23" t="s">
        <v>286</v>
      </c>
      <c r="H99" s="23" t="s">
        <v>287</v>
      </c>
      <c r="I99" s="23" t="s">
        <v>494</v>
      </c>
      <c r="J99" s="212"/>
    </row>
    <row r="100" spans="2:10" hidden="1" x14ac:dyDescent="0.3">
      <c r="B100" s="42" t="str">
        <f>IF(ISNA(VLOOKUP(C100,Cidades!$B$2:$C$306,2,FALSE))= TRUE,"Outros",VLOOKUP(C100,Cidades!$B$2:$C$306,2,FALSE))</f>
        <v>REGIÃO JOINVILLE</v>
      </c>
      <c r="C100" s="23" t="s">
        <v>16</v>
      </c>
      <c r="D100" s="24">
        <v>110</v>
      </c>
      <c r="E100" s="23" t="s">
        <v>495</v>
      </c>
      <c r="F100" s="23" t="s">
        <v>496</v>
      </c>
      <c r="G100" s="23" t="s">
        <v>293</v>
      </c>
      <c r="H100" s="23" t="s">
        <v>294</v>
      </c>
      <c r="I100" s="23">
        <v>4730274999</v>
      </c>
      <c r="J100" s="212"/>
    </row>
    <row r="101" spans="2:10" hidden="1" x14ac:dyDescent="0.3">
      <c r="B101" s="42" t="str">
        <f>IF(ISNA(VLOOKUP(C101,Cidades!$B$2:$C$306,2,FALSE))= TRUE,"Outros",VLOOKUP(C101,Cidades!$B$2:$C$306,2,FALSE))</f>
        <v>REGIÃO BRUSQUE</v>
      </c>
      <c r="C101" s="23" t="s">
        <v>51</v>
      </c>
      <c r="D101" s="24">
        <v>175</v>
      </c>
      <c r="E101" s="23" t="s">
        <v>497</v>
      </c>
      <c r="F101" s="23" t="s">
        <v>498</v>
      </c>
      <c r="G101" s="23" t="s">
        <v>499</v>
      </c>
      <c r="H101" s="23" t="s">
        <v>500</v>
      </c>
      <c r="I101" s="23" t="s">
        <v>501</v>
      </c>
      <c r="J101" s="212"/>
    </row>
    <row r="102" spans="2:10" hidden="1" x14ac:dyDescent="0.3">
      <c r="B102" s="42" t="str">
        <f>IF(ISNA(VLOOKUP(C102,Cidades!$B$2:$C$306,2,FALSE))= TRUE,"Outros",VLOOKUP(C102,Cidades!$B$2:$C$306,2,FALSE))</f>
        <v>REGIÃO JOINVILLE</v>
      </c>
      <c r="C102" s="23" t="s">
        <v>16</v>
      </c>
      <c r="D102" s="24">
        <v>110</v>
      </c>
      <c r="E102" s="23" t="s">
        <v>502</v>
      </c>
      <c r="F102" s="23" t="s">
        <v>503</v>
      </c>
      <c r="G102" s="23" t="s">
        <v>504</v>
      </c>
      <c r="H102" s="23" t="s">
        <v>505</v>
      </c>
      <c r="I102" s="23" t="s">
        <v>506</v>
      </c>
      <c r="J102" s="212"/>
    </row>
    <row r="103" spans="2:10" hidden="1" x14ac:dyDescent="0.3">
      <c r="B103" s="42" t="str">
        <f>IF(ISNA(VLOOKUP(C103,Cidades!$B$2:$C$306,2,FALSE))= TRUE,"Outros",VLOOKUP(C103,Cidades!$B$2:$C$306,2,FALSE))</f>
        <v>Outros</v>
      </c>
      <c r="C103" s="23" t="s">
        <v>2302</v>
      </c>
      <c r="D103" s="24">
        <v>175</v>
      </c>
      <c r="E103" s="23" t="s">
        <v>2303</v>
      </c>
      <c r="F103" s="23" t="s">
        <v>2304</v>
      </c>
      <c r="G103" s="23" t="s">
        <v>2305</v>
      </c>
      <c r="H103" s="23" t="s">
        <v>2306</v>
      </c>
      <c r="I103" s="23" t="s">
        <v>2307</v>
      </c>
      <c r="J103" s="212"/>
    </row>
    <row r="104" spans="2:10" hidden="1" x14ac:dyDescent="0.3">
      <c r="B104" s="42" t="str">
        <f>IF(ISNA(VLOOKUP(C104,Cidades!$B$2:$C$306,2,FALSE))= TRUE,"Outros",VLOOKUP(C104,Cidades!$B$2:$C$306,2,FALSE))</f>
        <v>REGIÃO BNU - BLUMENAU</v>
      </c>
      <c r="C104" s="33" t="s">
        <v>2019</v>
      </c>
      <c r="D104" s="43">
        <v>110</v>
      </c>
      <c r="E104" s="33" t="s">
        <v>2394</v>
      </c>
      <c r="F104" s="33" t="s">
        <v>2395</v>
      </c>
      <c r="G104" s="33" t="s">
        <v>2396</v>
      </c>
      <c r="H104" s="33" t="s">
        <v>2397</v>
      </c>
      <c r="I104" s="33" t="s">
        <v>2398</v>
      </c>
      <c r="J104" s="213">
        <v>1348</v>
      </c>
    </row>
    <row r="105" spans="2:10" hidden="1" x14ac:dyDescent="0.3">
      <c r="B105" s="42" t="str">
        <f>IF(ISNA(VLOOKUP(C105,Cidades!$B$2:$C$306,2,FALSE))= TRUE,"Outros",VLOOKUP(C105,Cidades!$B$2:$C$306,2,FALSE))</f>
        <v>REGIÃO GF - TIJUCAS</v>
      </c>
      <c r="C105" s="23" t="s">
        <v>2290</v>
      </c>
      <c r="D105" s="24">
        <v>250</v>
      </c>
      <c r="E105" s="23" t="s">
        <v>2399</v>
      </c>
      <c r="F105" s="23" t="s">
        <v>2400</v>
      </c>
      <c r="G105" s="23" t="s">
        <v>2401</v>
      </c>
      <c r="H105" s="23" t="s">
        <v>2402</v>
      </c>
      <c r="I105" s="23" t="s">
        <v>2403</v>
      </c>
      <c r="J105" s="213"/>
    </row>
    <row r="106" spans="2:10" hidden="1" x14ac:dyDescent="0.3">
      <c r="B106" s="42" t="str">
        <f>IF(ISNA(VLOOKUP(C106,Cidades!$B$2:$C$306,2,FALSE))= TRUE,"Outros",VLOOKUP(C106,Cidades!$B$2:$C$306,2,FALSE))</f>
        <v>REGIÃO BNU - ASCURRA</v>
      </c>
      <c r="C106" s="23" t="s">
        <v>2016</v>
      </c>
      <c r="D106" s="24">
        <v>110</v>
      </c>
      <c r="E106" s="23" t="s">
        <v>2404</v>
      </c>
      <c r="F106" s="23" t="s">
        <v>2405</v>
      </c>
      <c r="G106" s="23" t="s">
        <v>2139</v>
      </c>
      <c r="H106" s="23" t="s">
        <v>2140</v>
      </c>
      <c r="I106" s="23" t="s">
        <v>2141</v>
      </c>
      <c r="J106" s="213"/>
    </row>
    <row r="107" spans="2:10" hidden="1" x14ac:dyDescent="0.3">
      <c r="B107" s="42" t="str">
        <f>IF(ISNA(VLOOKUP(C107,Cidades!$B$2:$C$306,2,FALSE))= TRUE,"Outros",VLOOKUP(C107,Cidades!$B$2:$C$306,2,FALSE))</f>
        <v>REGIÃO BNU - BLUMENAU</v>
      </c>
      <c r="C107" s="23" t="s">
        <v>2019</v>
      </c>
      <c r="D107" s="24">
        <v>110</v>
      </c>
      <c r="E107" s="23" t="s">
        <v>2406</v>
      </c>
      <c r="F107" s="23" t="s">
        <v>2407</v>
      </c>
      <c r="G107" s="23" t="s">
        <v>2408</v>
      </c>
      <c r="H107" s="23" t="s">
        <v>2409</v>
      </c>
      <c r="I107" s="23" t="s">
        <v>2410</v>
      </c>
      <c r="J107" s="213"/>
    </row>
    <row r="108" spans="2:10" hidden="1" x14ac:dyDescent="0.3">
      <c r="B108" s="42" t="str">
        <f>IF(ISNA(VLOOKUP(C108,Cidades!$B$2:$C$306,2,FALSE))= TRUE,"Outros",VLOOKUP(C108,Cidades!$B$2:$C$306,2,FALSE))</f>
        <v>REGIÃO BNU - BLUMENAU</v>
      </c>
      <c r="C108" s="23" t="s">
        <v>2019</v>
      </c>
      <c r="D108" s="24">
        <v>110</v>
      </c>
      <c r="E108" s="23" t="s">
        <v>2411</v>
      </c>
      <c r="F108" s="23" t="s">
        <v>2412</v>
      </c>
      <c r="G108" s="23" t="s">
        <v>2413</v>
      </c>
      <c r="H108" s="23" t="s">
        <v>2414</v>
      </c>
      <c r="I108" s="23" t="s">
        <v>2415</v>
      </c>
      <c r="J108" s="213"/>
    </row>
    <row r="109" spans="2:10" hidden="1" x14ac:dyDescent="0.3">
      <c r="B109" s="42" t="str">
        <f>IF(ISNA(VLOOKUP(C109,Cidades!$B$2:$C$306,2,FALSE))= TRUE,"Outros",VLOOKUP(C109,Cidades!$B$2:$C$306,2,FALSE))</f>
        <v>REGIÃO BNU - TIMBO</v>
      </c>
      <c r="C109" s="23" t="s">
        <v>2021</v>
      </c>
      <c r="D109" s="24">
        <v>175</v>
      </c>
      <c r="E109" s="23" t="s">
        <v>2416</v>
      </c>
      <c r="F109" s="23" t="s">
        <v>2417</v>
      </c>
      <c r="G109" s="23" t="s">
        <v>2418</v>
      </c>
      <c r="H109" s="23" t="s">
        <v>2419</v>
      </c>
      <c r="I109" s="23" t="s">
        <v>2420</v>
      </c>
      <c r="J109" s="213"/>
    </row>
    <row r="110" spans="2:10" hidden="1" x14ac:dyDescent="0.3">
      <c r="B110" s="42" t="str">
        <f>IF(ISNA(VLOOKUP(C110,Cidades!$B$2:$C$306,2,FALSE))= TRUE,"Outros",VLOOKUP(C110,Cidades!$B$2:$C$306,2,FALSE))</f>
        <v>REGIÃO BNU - BLUMENAU</v>
      </c>
      <c r="C110" s="23" t="s">
        <v>2019</v>
      </c>
      <c r="D110" s="24">
        <v>110</v>
      </c>
      <c r="E110" s="23" t="s">
        <v>2421</v>
      </c>
      <c r="F110" s="23" t="s">
        <v>2422</v>
      </c>
      <c r="G110" s="23" t="s">
        <v>2423</v>
      </c>
      <c r="H110" s="23" t="s">
        <v>2424</v>
      </c>
      <c r="I110" s="23" t="s">
        <v>2425</v>
      </c>
      <c r="J110" s="213"/>
    </row>
    <row r="111" spans="2:10" hidden="1" x14ac:dyDescent="0.3">
      <c r="B111" s="42" t="str">
        <f>IF(ISNA(VLOOKUP(C111,Cidades!$B$2:$C$306,2,FALSE))= TRUE,"Outros",VLOOKUP(C111,Cidades!$B$2:$C$306,2,FALSE))</f>
        <v>REGIÃO BNU - BLUMENAU</v>
      </c>
      <c r="C111" s="23" t="s">
        <v>2019</v>
      </c>
      <c r="D111" s="24">
        <v>110</v>
      </c>
      <c r="E111" s="23" t="s">
        <v>2057</v>
      </c>
      <c r="F111" s="23" t="s">
        <v>2058</v>
      </c>
      <c r="G111" s="23" t="s">
        <v>2059</v>
      </c>
      <c r="H111" s="23" t="s">
        <v>2060</v>
      </c>
      <c r="I111" s="23" t="s">
        <v>2061</v>
      </c>
      <c r="J111" s="213"/>
    </row>
    <row r="112" spans="2:10" hidden="1" x14ac:dyDescent="0.3">
      <c r="B112" s="42" t="str">
        <f>IF(ISNA(VLOOKUP(C112,Cidades!$B$2:$C$306,2,FALSE))= TRUE,"Outros",VLOOKUP(C112,Cidades!$B$2:$C$306,2,FALSE))</f>
        <v>REGIÃO BNU - BENEDITO NOVO</v>
      </c>
      <c r="C112" s="23" t="s">
        <v>2018</v>
      </c>
      <c r="D112" s="24">
        <v>110</v>
      </c>
      <c r="E112" s="23" t="s">
        <v>2426</v>
      </c>
      <c r="F112" s="23" t="s">
        <v>2427</v>
      </c>
      <c r="G112" s="23" t="s">
        <v>2428</v>
      </c>
      <c r="H112" s="23" t="s">
        <v>2429</v>
      </c>
      <c r="I112" s="23" t="s">
        <v>2430</v>
      </c>
      <c r="J112" s="213"/>
    </row>
    <row r="113" spans="2:10" hidden="1" x14ac:dyDescent="0.3">
      <c r="B113" s="42" t="str">
        <f>IF(ISNA(VLOOKUP(C113,Cidades!$B$2:$C$306,2,FALSE))= TRUE,"Outros",VLOOKUP(C113,Cidades!$B$2:$C$306,2,FALSE))</f>
        <v>REGIÃO BNU - BENEDITO NOVO</v>
      </c>
      <c r="C113" s="23" t="s">
        <v>2018</v>
      </c>
      <c r="D113" s="24">
        <v>110</v>
      </c>
      <c r="E113" s="23" t="s">
        <v>2431</v>
      </c>
      <c r="F113" s="23" t="s">
        <v>2432</v>
      </c>
      <c r="G113" s="23" t="s">
        <v>2428</v>
      </c>
      <c r="H113" s="23" t="s">
        <v>2429</v>
      </c>
      <c r="I113" s="23" t="s">
        <v>2430</v>
      </c>
      <c r="J113" s="213"/>
    </row>
    <row r="114" spans="2:10" hidden="1" x14ac:dyDescent="0.3">
      <c r="B114" s="42" t="str">
        <f>IF(ISNA(VLOOKUP(C114,Cidades!$B$2:$C$306,2,FALSE))= TRUE,"Outros",VLOOKUP(C114,Cidades!$B$2:$C$306,2,FALSE))</f>
        <v xml:space="preserve">REGIÃO GF - PALHOCA </v>
      </c>
      <c r="C114" s="23" t="s">
        <v>2243</v>
      </c>
      <c r="D114" s="24">
        <v>110</v>
      </c>
      <c r="E114" s="23" t="s">
        <v>2433</v>
      </c>
      <c r="F114" s="23" t="s">
        <v>2434</v>
      </c>
      <c r="G114" s="23" t="s">
        <v>2435</v>
      </c>
      <c r="H114" s="23" t="s">
        <v>2436</v>
      </c>
      <c r="I114" s="23" t="s">
        <v>2437</v>
      </c>
      <c r="J114" s="213"/>
    </row>
    <row r="115" spans="2:10" hidden="1" x14ac:dyDescent="0.3">
      <c r="B115" s="42" t="str">
        <f>IF(ISNA(VLOOKUP(C115,Cidades!$B$2:$C$306,2,FALSE))= TRUE,"Outros",VLOOKUP(C115,Cidades!$B$2:$C$306,2,FALSE))</f>
        <v>REGIÃO GF - BIGUACU</v>
      </c>
      <c r="C115" s="23" t="s">
        <v>1996</v>
      </c>
      <c r="D115" s="24">
        <v>110</v>
      </c>
      <c r="E115" s="23" t="s">
        <v>2438</v>
      </c>
      <c r="F115" s="23" t="s">
        <v>2439</v>
      </c>
      <c r="G115" s="23" t="s">
        <v>2440</v>
      </c>
      <c r="H115" s="23" t="s">
        <v>2441</v>
      </c>
      <c r="I115" s="23" t="s">
        <v>2442</v>
      </c>
      <c r="J115" s="213"/>
    </row>
    <row r="116" spans="2:10" hidden="1" x14ac:dyDescent="0.3">
      <c r="B116" s="42" t="str">
        <f>IF(ISNA(VLOOKUP(C116,Cidades!$B$2:$C$306,2,FALSE))= TRUE,"Outros",VLOOKUP(C116,Cidades!$B$2:$C$306,2,FALSE))</f>
        <v>REGIÃO GF - FLORIANÓPOLIS</v>
      </c>
      <c r="C116" s="23" t="s">
        <v>1997</v>
      </c>
      <c r="D116" s="24">
        <v>110</v>
      </c>
      <c r="E116" s="23" t="s">
        <v>2443</v>
      </c>
      <c r="F116" s="23" t="s">
        <v>2444</v>
      </c>
      <c r="G116" s="23" t="s">
        <v>2445</v>
      </c>
      <c r="H116" s="23" t="s">
        <v>2446</v>
      </c>
      <c r="I116" s="23" t="s">
        <v>2447</v>
      </c>
      <c r="J116" s="213"/>
    </row>
    <row r="117" spans="2:10" hidden="1" x14ac:dyDescent="0.3">
      <c r="B117" s="42" t="str">
        <f>IF(ISNA(VLOOKUP(C117,Cidades!$B$2:$C$306,2,FALSE))= TRUE,"Outros",VLOOKUP(C117,Cidades!$B$2:$C$306,2,FALSE))</f>
        <v>REGIÃO GF - FLORIANÓPOLIS</v>
      </c>
      <c r="C117" s="23" t="s">
        <v>1997</v>
      </c>
      <c r="D117" s="24">
        <v>110</v>
      </c>
      <c r="E117" s="23" t="s">
        <v>2448</v>
      </c>
      <c r="F117" s="23" t="s">
        <v>2449</v>
      </c>
      <c r="G117" s="23" t="s">
        <v>2450</v>
      </c>
      <c r="H117" s="23" t="s">
        <v>2451</v>
      </c>
      <c r="I117" s="23" t="s">
        <v>2452</v>
      </c>
      <c r="J117" s="213"/>
    </row>
    <row r="118" spans="2:10" hidden="1" x14ac:dyDescent="0.3">
      <c r="B118" s="42" t="str">
        <f>IF(ISNA(VLOOKUP(C118,Cidades!$B$2:$C$306,2,FALSE))= TRUE,"Outros",VLOOKUP(C118,Cidades!$B$2:$C$306,2,FALSE))</f>
        <v>REGIÃO GF - FLORIANÓPOLIS</v>
      </c>
      <c r="C118" s="23" t="s">
        <v>1997</v>
      </c>
      <c r="D118" s="24">
        <v>110</v>
      </c>
      <c r="E118" s="23" t="s">
        <v>2453</v>
      </c>
      <c r="F118" s="23" t="s">
        <v>2454</v>
      </c>
      <c r="G118" s="23" t="s">
        <v>2455</v>
      </c>
      <c r="H118" s="23" t="s">
        <v>2456</v>
      </c>
      <c r="I118" s="23" t="s">
        <v>2457</v>
      </c>
      <c r="J118" s="213"/>
    </row>
    <row r="119" spans="2:10" hidden="1" x14ac:dyDescent="0.3">
      <c r="B119" s="42" t="str">
        <f>IF(ISNA(VLOOKUP(C119,Cidades!$B$2:$C$306,2,FALSE))= TRUE,"Outros",VLOOKUP(C119,Cidades!$B$2:$C$306,2,FALSE))</f>
        <v xml:space="preserve">REGIÃO GF - PALHOCA </v>
      </c>
      <c r="C119" s="23" t="s">
        <v>2243</v>
      </c>
      <c r="D119" s="24">
        <v>110</v>
      </c>
      <c r="E119" s="23" t="s">
        <v>2458</v>
      </c>
      <c r="F119" s="23" t="s">
        <v>2459</v>
      </c>
      <c r="G119" s="23" t="s">
        <v>2460</v>
      </c>
      <c r="H119" s="23" t="s">
        <v>2461</v>
      </c>
      <c r="I119" s="23" t="s">
        <v>2462</v>
      </c>
      <c r="J119" s="213"/>
    </row>
    <row r="120" spans="2:10" hidden="1" x14ac:dyDescent="0.3">
      <c r="B120" s="42" t="str">
        <f>IF(ISNA(VLOOKUP(C120,Cidades!$B$2:$C$306,2,FALSE))= TRUE,"Outros",VLOOKUP(C120,Cidades!$B$2:$C$306,2,FALSE))</f>
        <v>REGIÃO GF - FLORIANÓPOLIS</v>
      </c>
      <c r="C120" s="23" t="s">
        <v>1997</v>
      </c>
      <c r="D120" s="24">
        <v>110</v>
      </c>
      <c r="E120" s="23" t="s">
        <v>2463</v>
      </c>
      <c r="F120" s="23" t="s">
        <v>2464</v>
      </c>
      <c r="G120" s="23" t="s">
        <v>2465</v>
      </c>
      <c r="H120" s="23" t="s">
        <v>2466</v>
      </c>
      <c r="I120" s="23" t="s">
        <v>2467</v>
      </c>
      <c r="J120" s="213"/>
    </row>
    <row r="121" spans="2:10" hidden="1" x14ac:dyDescent="0.3">
      <c r="B121" s="42" t="str">
        <f>IF(ISNA(VLOOKUP(C121,Cidades!$B$2:$C$306,2,FALSE))= TRUE,"Outros",VLOOKUP(C121,Cidades!$B$2:$C$306,2,FALSE))</f>
        <v>REGIÃO BNU - BLUMENAU</v>
      </c>
      <c r="C121" s="23" t="s">
        <v>2019</v>
      </c>
      <c r="D121" s="24">
        <v>110</v>
      </c>
      <c r="E121" s="23" t="s">
        <v>2468</v>
      </c>
      <c r="F121" s="23" t="s">
        <v>2469</v>
      </c>
      <c r="G121" s="23" t="s">
        <v>2470</v>
      </c>
      <c r="H121" s="23" t="s">
        <v>2471</v>
      </c>
      <c r="I121" s="23" t="s">
        <v>2472</v>
      </c>
      <c r="J121" s="213"/>
    </row>
    <row r="122" spans="2:10" hidden="1" x14ac:dyDescent="0.3">
      <c r="B122" s="42" t="str">
        <f>IF(ISNA(VLOOKUP(C122,Cidades!$B$2:$C$306,2,FALSE))= TRUE,"Outros",VLOOKUP(C122,Cidades!$B$2:$C$306,2,FALSE))</f>
        <v>REGIÃO BNU - BLUMENAU</v>
      </c>
      <c r="C122" s="23" t="s">
        <v>2019</v>
      </c>
      <c r="D122" s="24">
        <v>110</v>
      </c>
      <c r="E122" s="23" t="s">
        <v>2473</v>
      </c>
      <c r="F122" s="23" t="s">
        <v>2474</v>
      </c>
      <c r="G122" s="23" t="s">
        <v>2475</v>
      </c>
      <c r="H122" s="23" t="s">
        <v>2476</v>
      </c>
      <c r="I122" s="23" t="s">
        <v>2477</v>
      </c>
      <c r="J122" s="213"/>
    </row>
    <row r="123" spans="2:10" hidden="1" x14ac:dyDescent="0.3">
      <c r="B123" s="42" t="str">
        <f>IF(ISNA(VLOOKUP(C123,Cidades!$B$2:$C$306,2,FALSE))= TRUE,"Outros",VLOOKUP(C123,Cidades!$B$2:$C$306,2,FALSE))</f>
        <v>REGIÃO CACADOR</v>
      </c>
      <c r="C123" s="23" t="s">
        <v>52</v>
      </c>
      <c r="D123" s="24">
        <v>110</v>
      </c>
      <c r="E123" s="23" t="s">
        <v>507</v>
      </c>
      <c r="F123" s="23" t="s">
        <v>508</v>
      </c>
      <c r="G123" s="23" t="s">
        <v>509</v>
      </c>
      <c r="H123" s="23" t="s">
        <v>507</v>
      </c>
      <c r="I123" s="23" t="s">
        <v>510</v>
      </c>
      <c r="J123" s="213"/>
    </row>
    <row r="124" spans="2:10" hidden="1" x14ac:dyDescent="0.3">
      <c r="B124" s="42" t="str">
        <f>IF(ISNA(VLOOKUP(C124,Cidades!$B$2:$C$306,2,FALSE))= TRUE,"Outros",VLOOKUP(C124,Cidades!$B$2:$C$306,2,FALSE))</f>
        <v xml:space="preserve">REGIÃO ITAJAI </v>
      </c>
      <c r="C124" s="23" t="s">
        <v>18</v>
      </c>
      <c r="D124" s="24">
        <v>110</v>
      </c>
      <c r="E124" s="23" t="s">
        <v>259</v>
      </c>
      <c r="F124" s="23" t="s">
        <v>257</v>
      </c>
      <c r="G124" s="23" t="s">
        <v>258</v>
      </c>
      <c r="H124" s="23" t="s">
        <v>511</v>
      </c>
      <c r="I124" s="23" t="s">
        <v>512</v>
      </c>
      <c r="J124" s="213"/>
    </row>
    <row r="125" spans="2:10" hidden="1" x14ac:dyDescent="0.3">
      <c r="B125" s="42" t="str">
        <f>IF(ISNA(VLOOKUP(C125,Cidades!$B$2:$C$306,2,FALSE))= TRUE,"Outros",VLOOKUP(C125,Cidades!$B$2:$C$306,2,FALSE))</f>
        <v>REGIÃO JOACABA</v>
      </c>
      <c r="C125" s="23" t="s">
        <v>66</v>
      </c>
      <c r="D125" s="24">
        <v>110</v>
      </c>
      <c r="E125" s="23" t="s">
        <v>513</v>
      </c>
      <c r="F125" s="23" t="s">
        <v>514</v>
      </c>
      <c r="G125" s="23" t="s">
        <v>260</v>
      </c>
      <c r="H125" s="23" t="s">
        <v>261</v>
      </c>
      <c r="I125" s="23">
        <v>4935553222</v>
      </c>
      <c r="J125" s="213"/>
    </row>
    <row r="126" spans="2:10" hidden="1" x14ac:dyDescent="0.3">
      <c r="B126" s="42" t="str">
        <f>IF(ISNA(VLOOKUP(C126,Cidades!$B$2:$C$306,2,FALSE))= TRUE,"Outros",VLOOKUP(C126,Cidades!$B$2:$C$306,2,FALSE))</f>
        <v>REGIÃO JOINVILLE</v>
      </c>
      <c r="C126" s="23" t="s">
        <v>113</v>
      </c>
      <c r="D126" s="24">
        <v>110</v>
      </c>
      <c r="E126" s="23" t="s">
        <v>515</v>
      </c>
      <c r="F126" s="23" t="s">
        <v>516</v>
      </c>
      <c r="G126" s="23" t="s">
        <v>517</v>
      </c>
      <c r="H126" s="23" t="s">
        <v>518</v>
      </c>
      <c r="I126" s="23" t="s">
        <v>519</v>
      </c>
      <c r="J126" s="213"/>
    </row>
    <row r="127" spans="2:10" hidden="1" x14ac:dyDescent="0.3">
      <c r="B127" s="42" t="str">
        <f>IF(ISNA(VLOOKUP(C127,Cidades!$B$2:$C$306,2,FALSE))= TRUE,"Outros",VLOOKUP(C127,Cidades!$B$2:$C$306,2,FALSE))</f>
        <v>REGIÃO JOINVILLE</v>
      </c>
      <c r="C127" s="23" t="s">
        <v>16</v>
      </c>
      <c r="D127" s="24">
        <v>175</v>
      </c>
      <c r="E127" s="23" t="s">
        <v>520</v>
      </c>
      <c r="F127" s="23" t="s">
        <v>521</v>
      </c>
      <c r="G127" s="23" t="s">
        <v>522</v>
      </c>
      <c r="H127" s="23" t="s">
        <v>523</v>
      </c>
      <c r="I127" s="23" t="s">
        <v>524</v>
      </c>
      <c r="J127" s="213"/>
    </row>
    <row r="128" spans="2:10" hidden="1" x14ac:dyDescent="0.3">
      <c r="B128" s="42" t="str">
        <f>IF(ISNA(VLOOKUP(C128,Cidades!$B$2:$C$306,2,FALSE))= TRUE,"Outros",VLOOKUP(C128,Cidades!$B$2:$C$306,2,FALSE))</f>
        <v>REGIÃO CACADOR</v>
      </c>
      <c r="C128" s="23" t="s">
        <v>52</v>
      </c>
      <c r="D128" s="24">
        <v>110</v>
      </c>
      <c r="E128" s="23" t="s">
        <v>525</v>
      </c>
      <c r="F128" s="23" t="s">
        <v>526</v>
      </c>
      <c r="G128" s="23" t="s">
        <v>248</v>
      </c>
      <c r="H128" s="23" t="s">
        <v>249</v>
      </c>
      <c r="I128" s="23">
        <v>4935610700</v>
      </c>
      <c r="J128" s="213"/>
    </row>
    <row r="129" spans="2:10" hidden="1" x14ac:dyDescent="0.3">
      <c r="B129" s="42" t="str">
        <f>IF(ISNA(VLOOKUP(C129,Cidades!$B$2:$C$306,2,FALSE))= TRUE,"Outros",VLOOKUP(C129,Cidades!$B$2:$C$306,2,FALSE))</f>
        <v>REGIÃO CHAPECO</v>
      </c>
      <c r="C129" s="23" t="s">
        <v>17</v>
      </c>
      <c r="D129" s="24">
        <v>110</v>
      </c>
      <c r="E129" s="23" t="s">
        <v>312</v>
      </c>
      <c r="F129" s="23" t="s">
        <v>313</v>
      </c>
      <c r="G129" s="23" t="s">
        <v>314</v>
      </c>
      <c r="H129" s="23" t="s">
        <v>315</v>
      </c>
      <c r="I129" s="23" t="s">
        <v>316</v>
      </c>
      <c r="J129" s="213"/>
    </row>
    <row r="130" spans="2:10" hidden="1" x14ac:dyDescent="0.3">
      <c r="B130" s="42" t="str">
        <f>IF(ISNA(VLOOKUP(C130,Cidades!$B$2:$C$306,2,FALSE))= TRUE,"Outros",VLOOKUP(C130,Cidades!$B$2:$C$306,2,FALSE))</f>
        <v>REGIÃO CHAPECO</v>
      </c>
      <c r="C130" s="23" t="s">
        <v>17</v>
      </c>
      <c r="D130" s="24">
        <v>110</v>
      </c>
      <c r="E130" s="23" t="s">
        <v>527</v>
      </c>
      <c r="F130" s="23" t="s">
        <v>300</v>
      </c>
      <c r="G130" s="23" t="s">
        <v>301</v>
      </c>
      <c r="H130" s="23" t="s">
        <v>302</v>
      </c>
      <c r="I130" s="23" t="s">
        <v>528</v>
      </c>
      <c r="J130" s="213"/>
    </row>
    <row r="131" spans="2:10" hidden="1" x14ac:dyDescent="0.3">
      <c r="B131" s="42" t="str">
        <f>IF(ISNA(VLOOKUP(C131,Cidades!$B$2:$C$306,2,FALSE))= TRUE,"Outros",VLOOKUP(C131,Cidades!$B$2:$C$306,2,FALSE))</f>
        <v>REGIÃO CANOINHAS</v>
      </c>
      <c r="C131" s="23" t="s">
        <v>89</v>
      </c>
      <c r="D131" s="24">
        <v>110</v>
      </c>
      <c r="E131" s="23" t="s">
        <v>272</v>
      </c>
      <c r="F131" s="23" t="s">
        <v>273</v>
      </c>
      <c r="G131" s="23" t="s">
        <v>274</v>
      </c>
      <c r="H131" s="23" t="s">
        <v>275</v>
      </c>
      <c r="I131" s="23" t="s">
        <v>529</v>
      </c>
      <c r="J131" s="213"/>
    </row>
    <row r="132" spans="2:10" hidden="1" x14ac:dyDescent="0.3">
      <c r="B132" s="42" t="str">
        <f>IF(ISNA(VLOOKUP(C132,Cidades!$B$2:$C$306,2,FALSE))= TRUE,"Outros",VLOOKUP(C132,Cidades!$B$2:$C$306,2,FALSE))</f>
        <v>REGIÃO CHAPECO</v>
      </c>
      <c r="C132" s="23" t="s">
        <v>17</v>
      </c>
      <c r="D132" s="24">
        <v>110</v>
      </c>
      <c r="E132" s="23" t="s">
        <v>530</v>
      </c>
      <c r="F132" s="23" t="s">
        <v>531</v>
      </c>
      <c r="G132" s="23" t="s">
        <v>288</v>
      </c>
      <c r="H132" s="23" t="s">
        <v>289</v>
      </c>
      <c r="I132" s="23" t="s">
        <v>290</v>
      </c>
      <c r="J132" s="213"/>
    </row>
    <row r="133" spans="2:10" hidden="1" x14ac:dyDescent="0.3">
      <c r="B133" s="42" t="str">
        <f>IF(ISNA(VLOOKUP(C133,Cidades!$B$2:$C$306,2,FALSE))= TRUE,"Outros",VLOOKUP(C133,Cidades!$B$2:$C$306,2,FALSE))</f>
        <v>REGIÃO CACADOR</v>
      </c>
      <c r="C133" s="23" t="s">
        <v>52</v>
      </c>
      <c r="D133" s="24">
        <v>110</v>
      </c>
      <c r="E133" s="23" t="s">
        <v>532</v>
      </c>
      <c r="F133" s="23" t="s">
        <v>533</v>
      </c>
      <c r="G133" s="23" t="s">
        <v>534</v>
      </c>
      <c r="H133" s="23" t="s">
        <v>535</v>
      </c>
      <c r="I133" s="23" t="s">
        <v>536</v>
      </c>
      <c r="J133" s="213"/>
    </row>
    <row r="134" spans="2:10" hidden="1" x14ac:dyDescent="0.3">
      <c r="B134" s="42" t="str">
        <f>IF(ISNA(VLOOKUP(C134,Cidades!$B$2:$C$306,2,FALSE))= TRUE,"Outros",VLOOKUP(C134,Cidades!$B$2:$C$306,2,FALSE))</f>
        <v>REGIÃO JOACABA</v>
      </c>
      <c r="C134" s="23" t="s">
        <v>88</v>
      </c>
      <c r="D134" s="24">
        <v>110</v>
      </c>
      <c r="E134" s="23" t="s">
        <v>537</v>
      </c>
      <c r="F134" s="23" t="s">
        <v>538</v>
      </c>
      <c r="G134" s="23" t="s">
        <v>539</v>
      </c>
      <c r="H134" s="23" t="s">
        <v>540</v>
      </c>
      <c r="I134" s="23" t="s">
        <v>541</v>
      </c>
      <c r="J134" s="213"/>
    </row>
    <row r="135" spans="2:10" hidden="1" x14ac:dyDescent="0.3">
      <c r="B135" s="42" t="str">
        <f>IF(ISNA(VLOOKUP(C135,Cidades!$B$2:$C$306,2,FALSE))= TRUE,"Outros",VLOOKUP(C135,Cidades!$B$2:$C$306,2,FALSE))</f>
        <v>REGIÃO CANOINHAS</v>
      </c>
      <c r="C135" s="23" t="s">
        <v>89</v>
      </c>
      <c r="D135" s="24">
        <v>110</v>
      </c>
      <c r="E135" s="23" t="s">
        <v>542</v>
      </c>
      <c r="F135" s="23" t="s">
        <v>317</v>
      </c>
      <c r="G135" s="23" t="s">
        <v>318</v>
      </c>
      <c r="H135" s="23" t="s">
        <v>319</v>
      </c>
      <c r="I135" s="23">
        <v>4736223060</v>
      </c>
      <c r="J135" s="213"/>
    </row>
    <row r="136" spans="2:10" hidden="1" x14ac:dyDescent="0.3">
      <c r="B136" s="42" t="str">
        <f>IF(ISNA(VLOOKUP(C136,Cidades!$B$2:$C$306,2,FALSE))= TRUE,"Outros",VLOOKUP(C136,Cidades!$B$2:$C$306,2,FALSE))</f>
        <v>REGIÃO JOINVILLE</v>
      </c>
      <c r="C136" s="23" t="s">
        <v>16</v>
      </c>
      <c r="D136" s="24">
        <v>110</v>
      </c>
      <c r="E136" s="23" t="s">
        <v>400</v>
      </c>
      <c r="F136" s="23" t="s">
        <v>401</v>
      </c>
      <c r="G136" s="23" t="s">
        <v>310</v>
      </c>
      <c r="H136" s="23" t="s">
        <v>311</v>
      </c>
      <c r="I136" s="23" t="s">
        <v>330</v>
      </c>
      <c r="J136" s="213"/>
    </row>
    <row r="137" spans="2:10" s="38" customFormat="1" hidden="1" x14ac:dyDescent="0.3">
      <c r="B137" s="42" t="str">
        <f>IF(ISNA(VLOOKUP(C137,Cidades!$B$2:$C$306,2,FALSE))= TRUE,"Outros",VLOOKUP(C137,Cidades!$B$2:$C$306,2,FALSE))</f>
        <v>REGIÃO CONCORDIA</v>
      </c>
      <c r="C137" s="33" t="s">
        <v>96</v>
      </c>
      <c r="D137" s="43">
        <v>250</v>
      </c>
      <c r="E137" s="33" t="s">
        <v>543</v>
      </c>
      <c r="F137" s="33" t="s">
        <v>544</v>
      </c>
      <c r="G137" s="33" t="s">
        <v>545</v>
      </c>
      <c r="H137" s="33" t="s">
        <v>546</v>
      </c>
      <c r="I137" s="33" t="s">
        <v>547</v>
      </c>
      <c r="J137" s="213"/>
    </row>
    <row r="138" spans="2:10" hidden="1" x14ac:dyDescent="0.3">
      <c r="B138" s="42" t="str">
        <f>IF(ISNA(VLOOKUP(C138,Cidades!$B$2:$C$306,2,FALSE))= TRUE,"Outros",VLOOKUP(C138,Cidades!$B$2:$C$306,2,FALSE))</f>
        <v>REGIÃO RIO DO SUL</v>
      </c>
      <c r="C138" s="23" t="s">
        <v>11</v>
      </c>
      <c r="D138" s="24">
        <v>110</v>
      </c>
      <c r="E138" s="23" t="s">
        <v>548</v>
      </c>
      <c r="F138" s="23" t="s">
        <v>549</v>
      </c>
      <c r="G138" s="23" t="s">
        <v>266</v>
      </c>
      <c r="H138" s="23" t="s">
        <v>267</v>
      </c>
      <c r="I138" s="23" t="s">
        <v>268</v>
      </c>
      <c r="J138" s="213"/>
    </row>
    <row r="139" spans="2:10" hidden="1" x14ac:dyDescent="0.3">
      <c r="B139" s="42" t="str">
        <f>IF(ISNA(VLOOKUP(C139,Cidades!$B$2:$C$306,2,FALSE))= TRUE,"Outros",VLOOKUP(C139,Cidades!$B$2:$C$306,2,FALSE))</f>
        <v>REGIÃO BNU - BLUMENAU</v>
      </c>
      <c r="C139" s="23" t="s">
        <v>2019</v>
      </c>
      <c r="D139" s="26">
        <v>198</v>
      </c>
      <c r="E139" s="23" t="s">
        <v>2478</v>
      </c>
      <c r="F139" s="23" t="s">
        <v>2479</v>
      </c>
      <c r="G139" s="23" t="s">
        <v>2480</v>
      </c>
      <c r="H139" s="23" t="s">
        <v>2481</v>
      </c>
      <c r="I139" s="23" t="s">
        <v>2482</v>
      </c>
      <c r="J139" s="200">
        <v>1346</v>
      </c>
    </row>
    <row r="140" spans="2:10" hidden="1" x14ac:dyDescent="0.3">
      <c r="B140" s="42" t="str">
        <f>IF(ISNA(VLOOKUP(C140,Cidades!$B$2:$C$306,2,FALSE))= TRUE,"Outros",VLOOKUP(C140,Cidades!$B$2:$C$306,2,FALSE))</f>
        <v>REGIÃO BNU - BLUMENAU</v>
      </c>
      <c r="C140" s="23" t="s">
        <v>2019</v>
      </c>
      <c r="D140" s="26">
        <v>198</v>
      </c>
      <c r="E140" s="23" t="s">
        <v>2483</v>
      </c>
      <c r="F140" s="23" t="s">
        <v>2484</v>
      </c>
      <c r="G140" s="23" t="s">
        <v>2480</v>
      </c>
      <c r="H140" s="23" t="s">
        <v>2481</v>
      </c>
      <c r="I140" s="23" t="s">
        <v>2482</v>
      </c>
      <c r="J140" s="200"/>
    </row>
    <row r="141" spans="2:10" hidden="1" x14ac:dyDescent="0.3">
      <c r="B141" s="42" t="str">
        <f>IF(ISNA(VLOOKUP(C141,Cidades!$B$2:$C$306,2,FALSE))= TRUE,"Outros",VLOOKUP(C141,Cidades!$B$2:$C$306,2,FALSE))</f>
        <v>REGIÃO BNU - BLUMENAU</v>
      </c>
      <c r="C141" s="23" t="s">
        <v>2019</v>
      </c>
      <c r="D141" s="26">
        <v>198</v>
      </c>
      <c r="E141" s="23" t="s">
        <v>2485</v>
      </c>
      <c r="F141" s="23" t="s">
        <v>2486</v>
      </c>
      <c r="G141" s="23" t="s">
        <v>2480</v>
      </c>
      <c r="H141" s="23" t="s">
        <v>2481</v>
      </c>
      <c r="I141" s="23" t="s">
        <v>2482</v>
      </c>
      <c r="J141" s="200"/>
    </row>
    <row r="142" spans="2:10" hidden="1" x14ac:dyDescent="0.3">
      <c r="B142" s="42" t="str">
        <f>IF(ISNA(VLOOKUP(C142,Cidades!$B$2:$C$306,2,FALSE))= TRUE,"Outros",VLOOKUP(C142,Cidades!$B$2:$C$306,2,FALSE))</f>
        <v>REGIÃO BNU - BLUMENAU</v>
      </c>
      <c r="C142" s="23" t="s">
        <v>2019</v>
      </c>
      <c r="D142" s="26">
        <v>198</v>
      </c>
      <c r="E142" s="23" t="s">
        <v>2487</v>
      </c>
      <c r="F142" s="23" t="s">
        <v>2488</v>
      </c>
      <c r="G142" s="23" t="s">
        <v>2480</v>
      </c>
      <c r="H142" s="23" t="s">
        <v>2481</v>
      </c>
      <c r="I142" s="23" t="s">
        <v>2482</v>
      </c>
      <c r="J142" s="200"/>
    </row>
    <row r="143" spans="2:10" hidden="1" x14ac:dyDescent="0.3">
      <c r="B143" s="42" t="str">
        <f>IF(ISNA(VLOOKUP(C143,Cidades!$B$2:$C$306,2,FALSE))= TRUE,"Outros",VLOOKUP(C143,Cidades!$B$2:$C$306,2,FALSE))</f>
        <v>REGIÃO GF - FLORIANÓPOLIS</v>
      </c>
      <c r="C143" s="33" t="s">
        <v>1997</v>
      </c>
      <c r="D143" s="44">
        <v>198</v>
      </c>
      <c r="E143" s="33" t="s">
        <v>2489</v>
      </c>
      <c r="F143" s="33" t="s">
        <v>2490</v>
      </c>
      <c r="G143" s="33" t="s">
        <v>2491</v>
      </c>
      <c r="H143" s="33" t="s">
        <v>2492</v>
      </c>
      <c r="I143" s="33" t="s">
        <v>2493</v>
      </c>
      <c r="J143" s="200"/>
    </row>
    <row r="144" spans="2:10" s="38" customFormat="1" hidden="1" x14ac:dyDescent="0.3">
      <c r="B144" s="42" t="str">
        <f>IF(ISNA(VLOOKUP(C144,Cidades!$B$2:$C$306,2,FALSE))= TRUE,"Outros",VLOOKUP(C144,Cidades!$B$2:$C$306,2,FALSE))</f>
        <v>REGIÃO GF - FLORIANÓPOLIS</v>
      </c>
      <c r="C144" s="33" t="s">
        <v>1997</v>
      </c>
      <c r="D144" s="44">
        <v>198</v>
      </c>
      <c r="E144" s="33" t="s">
        <v>2494</v>
      </c>
      <c r="F144" s="33" t="s">
        <v>2495</v>
      </c>
      <c r="G144" s="33" t="s">
        <v>2154</v>
      </c>
      <c r="H144" s="33" t="s">
        <v>2155</v>
      </c>
      <c r="I144" s="33" t="s">
        <v>2156</v>
      </c>
      <c r="J144" s="200"/>
    </row>
    <row r="145" spans="2:10" hidden="1" x14ac:dyDescent="0.3">
      <c r="B145" s="42" t="str">
        <f>IF(ISNA(VLOOKUP(C145,Cidades!$B$2:$C$306,2,FALSE))= TRUE,"Outros",VLOOKUP(C145,Cidades!$B$2:$C$306,2,FALSE))</f>
        <v>REGIÃO BNU - INDAIAL</v>
      </c>
      <c r="C145" s="23" t="s">
        <v>2015</v>
      </c>
      <c r="D145" s="26">
        <v>198</v>
      </c>
      <c r="E145" s="23" t="s">
        <v>2496</v>
      </c>
      <c r="F145" s="23" t="s">
        <v>2497</v>
      </c>
      <c r="G145" s="23" t="s">
        <v>2498</v>
      </c>
      <c r="H145" s="23" t="s">
        <v>2499</v>
      </c>
      <c r="I145" s="23" t="s">
        <v>2500</v>
      </c>
      <c r="J145" s="200"/>
    </row>
    <row r="146" spans="2:10" hidden="1" x14ac:dyDescent="0.3">
      <c r="B146" s="42" t="str">
        <f>IF(ISNA(VLOOKUP(C146,Cidades!$B$2:$C$306,2,FALSE))= TRUE,"Outros",VLOOKUP(C146,Cidades!$B$2:$C$306,2,FALSE))</f>
        <v>REGIÃO BNU - BLUMENAU</v>
      </c>
      <c r="C146" s="23" t="s">
        <v>2019</v>
      </c>
      <c r="D146" s="26">
        <v>198</v>
      </c>
      <c r="E146" s="23" t="s">
        <v>2501</v>
      </c>
      <c r="F146" s="23" t="s">
        <v>2502</v>
      </c>
      <c r="G146" s="23" t="s">
        <v>2503</v>
      </c>
      <c r="H146" s="23" t="s">
        <v>2504</v>
      </c>
      <c r="I146" s="23" t="s">
        <v>2505</v>
      </c>
      <c r="J146" s="200"/>
    </row>
    <row r="147" spans="2:10" hidden="1" x14ac:dyDescent="0.3">
      <c r="B147" s="42" t="str">
        <f>IF(ISNA(VLOOKUP(C147,Cidades!$B$2:$C$306,2,FALSE))= TRUE,"Outros",VLOOKUP(C147,Cidades!$B$2:$C$306,2,FALSE))</f>
        <v>REGIÃO GF - FLORIANÓPOLIS</v>
      </c>
      <c r="C147" s="23" t="s">
        <v>1997</v>
      </c>
      <c r="D147" s="26">
        <v>198</v>
      </c>
      <c r="E147" s="23" t="s">
        <v>2506</v>
      </c>
      <c r="F147" s="23" t="s">
        <v>2507</v>
      </c>
      <c r="G147" s="23" t="s">
        <v>2508</v>
      </c>
      <c r="H147" s="23" t="s">
        <v>2509</v>
      </c>
      <c r="I147" s="23" t="s">
        <v>2510</v>
      </c>
      <c r="J147" s="200"/>
    </row>
    <row r="148" spans="2:10" hidden="1" x14ac:dyDescent="0.3">
      <c r="B148" s="42" t="str">
        <f>IF(ISNA(VLOOKUP(C148,Cidades!$B$2:$C$306,2,FALSE))= TRUE,"Outros",VLOOKUP(C148,Cidades!$B$2:$C$306,2,FALSE))</f>
        <v>REGIÃO GF - FLORIANÓPOLIS</v>
      </c>
      <c r="C148" s="23" t="s">
        <v>1997</v>
      </c>
      <c r="D148" s="26">
        <v>198</v>
      </c>
      <c r="E148" s="23" t="s">
        <v>2511</v>
      </c>
      <c r="F148" s="23" t="s">
        <v>2512</v>
      </c>
      <c r="G148" s="23" t="s">
        <v>2508</v>
      </c>
      <c r="H148" s="23" t="s">
        <v>2509</v>
      </c>
      <c r="I148" s="23" t="s">
        <v>2510</v>
      </c>
      <c r="J148" s="200"/>
    </row>
    <row r="149" spans="2:10" hidden="1" x14ac:dyDescent="0.3">
      <c r="B149" s="42" t="str">
        <f>IF(ISNA(VLOOKUP(C149,Cidades!$B$2:$C$306,2,FALSE))= TRUE,"Outros",VLOOKUP(C149,Cidades!$B$2:$C$306,2,FALSE))</f>
        <v>REGIÃO GF - FLORIANÓPOLIS</v>
      </c>
      <c r="C149" s="23" t="s">
        <v>1997</v>
      </c>
      <c r="D149" s="26">
        <v>198</v>
      </c>
      <c r="E149" s="23" t="s">
        <v>2513</v>
      </c>
      <c r="F149" s="23" t="s">
        <v>2514</v>
      </c>
      <c r="G149" s="23" t="s">
        <v>2508</v>
      </c>
      <c r="H149" s="23" t="s">
        <v>2509</v>
      </c>
      <c r="I149" s="23" t="s">
        <v>2510</v>
      </c>
      <c r="J149" s="200"/>
    </row>
    <row r="150" spans="2:10" hidden="1" x14ac:dyDescent="0.3">
      <c r="B150" s="42" t="str">
        <f>IF(ISNA(VLOOKUP(C150,Cidades!$B$2:$C$306,2,FALSE))= TRUE,"Outros",VLOOKUP(C150,Cidades!$B$2:$C$306,2,FALSE))</f>
        <v>REGIÃO GF - FLORIANÓPOLIS</v>
      </c>
      <c r="C150" s="33" t="s">
        <v>1997</v>
      </c>
      <c r="D150" s="44">
        <v>198</v>
      </c>
      <c r="E150" s="33" t="s">
        <v>2515</v>
      </c>
      <c r="F150" s="33" t="s">
        <v>2516</v>
      </c>
      <c r="G150" s="33" t="s">
        <v>2517</v>
      </c>
      <c r="H150" s="33" t="s">
        <v>2518</v>
      </c>
      <c r="I150" s="33" t="s">
        <v>2519</v>
      </c>
      <c r="J150" s="200"/>
    </row>
    <row r="151" spans="2:10" hidden="1" x14ac:dyDescent="0.3">
      <c r="B151" s="42" t="str">
        <f>IF(ISNA(VLOOKUP(C151,Cidades!$B$2:$C$306,2,FALSE))= TRUE,"Outros",VLOOKUP(C151,Cidades!$B$2:$C$306,2,FALSE))</f>
        <v>REGIÃO BNU - BLUMENAU</v>
      </c>
      <c r="C151" s="23" t="s">
        <v>2019</v>
      </c>
      <c r="D151" s="26">
        <v>198</v>
      </c>
      <c r="E151" s="23" t="s">
        <v>2520</v>
      </c>
      <c r="F151" s="23" t="s">
        <v>2521</v>
      </c>
      <c r="G151" s="23" t="s">
        <v>2522</v>
      </c>
      <c r="H151" s="23" t="s">
        <v>2523</v>
      </c>
      <c r="I151" s="23" t="s">
        <v>2524</v>
      </c>
      <c r="J151" s="200"/>
    </row>
    <row r="152" spans="2:10" hidden="1" x14ac:dyDescent="0.3">
      <c r="B152" s="42" t="str">
        <f>IF(ISNA(VLOOKUP(C152,Cidades!$B$2:$C$306,2,FALSE))= TRUE,"Outros",VLOOKUP(C152,Cidades!$B$2:$C$306,2,FALSE))</f>
        <v>REGIÃO BNU - GASPAR</v>
      </c>
      <c r="C152" s="23" t="s">
        <v>2020</v>
      </c>
      <c r="D152" s="26">
        <v>198</v>
      </c>
      <c r="E152" s="23" t="s">
        <v>2525</v>
      </c>
      <c r="F152" s="23" t="s">
        <v>2526</v>
      </c>
      <c r="G152" s="23" t="s">
        <v>2527</v>
      </c>
      <c r="H152" s="23" t="s">
        <v>2528</v>
      </c>
      <c r="I152" s="23" t="s">
        <v>2529</v>
      </c>
      <c r="J152" s="200"/>
    </row>
    <row r="153" spans="2:10" hidden="1" x14ac:dyDescent="0.3">
      <c r="B153" s="42" t="str">
        <f>IF(ISNA(VLOOKUP(C153,Cidades!$B$2:$C$306,2,FALSE))= TRUE,"Outros",VLOOKUP(C153,Cidades!$B$2:$C$306,2,FALSE))</f>
        <v>REGIÃO BNU - BLUMENAU</v>
      </c>
      <c r="C153" s="23" t="s">
        <v>2019</v>
      </c>
      <c r="D153" s="26">
        <v>198</v>
      </c>
      <c r="E153" s="23" t="s">
        <v>2530</v>
      </c>
      <c r="F153" s="23" t="s">
        <v>2531</v>
      </c>
      <c r="G153" s="23" t="s">
        <v>2532</v>
      </c>
      <c r="H153" s="23" t="s">
        <v>2533</v>
      </c>
      <c r="I153" s="23" t="s">
        <v>2534</v>
      </c>
      <c r="J153" s="200"/>
    </row>
    <row r="154" spans="2:10" hidden="1" x14ac:dyDescent="0.3">
      <c r="B154" s="42" t="str">
        <f>IF(ISNA(VLOOKUP(C154,Cidades!$B$2:$C$306,2,FALSE))= TRUE,"Outros",VLOOKUP(C154,Cidades!$B$2:$C$306,2,FALSE))</f>
        <v>REGIÃO BNU - BLUMENAU</v>
      </c>
      <c r="C154" s="23" t="s">
        <v>2019</v>
      </c>
      <c r="D154" s="26">
        <v>198</v>
      </c>
      <c r="E154" s="23" t="s">
        <v>2535</v>
      </c>
      <c r="F154" s="23" t="s">
        <v>2536</v>
      </c>
      <c r="G154" s="23" t="s">
        <v>2537</v>
      </c>
      <c r="H154" s="23" t="s">
        <v>2538</v>
      </c>
      <c r="I154" s="23">
        <v>4733390823</v>
      </c>
      <c r="J154" s="200"/>
    </row>
    <row r="155" spans="2:10" hidden="1" x14ac:dyDescent="0.3">
      <c r="B155" s="42" t="str">
        <f>IF(ISNA(VLOOKUP(C155,Cidades!$B$2:$C$306,2,FALSE))= TRUE,"Outros",VLOOKUP(C155,Cidades!$B$2:$C$306,2,FALSE))</f>
        <v>REGIÃO BNU - GASPAR</v>
      </c>
      <c r="C155" s="23" t="s">
        <v>2020</v>
      </c>
      <c r="D155" s="26">
        <v>198</v>
      </c>
      <c r="E155" s="23" t="s">
        <v>2539</v>
      </c>
      <c r="F155" s="23" t="s">
        <v>2540</v>
      </c>
      <c r="G155" s="23" t="s">
        <v>2541</v>
      </c>
      <c r="H155" s="23" t="s">
        <v>2542</v>
      </c>
      <c r="I155" s="23" t="s">
        <v>2543</v>
      </c>
      <c r="J155" s="200"/>
    </row>
    <row r="156" spans="2:10" hidden="1" x14ac:dyDescent="0.3">
      <c r="B156" s="42" t="str">
        <f>IF(ISNA(VLOOKUP(C156,Cidades!$B$2:$C$306,2,FALSE))= TRUE,"Outros",VLOOKUP(C156,Cidades!$B$2:$C$306,2,FALSE))</f>
        <v>REGIÃO BNU - BLUMENAU</v>
      </c>
      <c r="C156" s="23" t="s">
        <v>2019</v>
      </c>
      <c r="D156" s="26">
        <v>198</v>
      </c>
      <c r="E156" s="23" t="s">
        <v>2544</v>
      </c>
      <c r="F156" s="23" t="s">
        <v>2545</v>
      </c>
      <c r="G156" s="23" t="s">
        <v>2546</v>
      </c>
      <c r="H156" s="23" t="s">
        <v>2547</v>
      </c>
      <c r="I156" s="23" t="s">
        <v>2548</v>
      </c>
      <c r="J156" s="200"/>
    </row>
    <row r="157" spans="2:10" hidden="1" x14ac:dyDescent="0.3">
      <c r="B157" s="42" t="str">
        <f>IF(ISNA(VLOOKUP(C157,Cidades!$B$2:$C$306,2,FALSE))= TRUE,"Outros",VLOOKUP(C157,Cidades!$B$2:$C$306,2,FALSE))</f>
        <v>REGIÃO BNU - GASPAR</v>
      </c>
      <c r="C157" s="23" t="s">
        <v>2020</v>
      </c>
      <c r="D157" s="26">
        <v>198</v>
      </c>
      <c r="E157" s="23" t="s">
        <v>2549</v>
      </c>
      <c r="F157" s="23" t="s">
        <v>2550</v>
      </c>
      <c r="G157" s="23" t="s">
        <v>2551</v>
      </c>
      <c r="H157" s="23" t="s">
        <v>2552</v>
      </c>
      <c r="I157" s="23" t="s">
        <v>2553</v>
      </c>
      <c r="J157" s="200"/>
    </row>
    <row r="158" spans="2:10" hidden="1" x14ac:dyDescent="0.3">
      <c r="B158" s="42" t="str">
        <f>IF(ISNA(VLOOKUP(C158,Cidades!$B$2:$C$306,2,FALSE))= TRUE,"Outros",VLOOKUP(C158,Cidades!$B$2:$C$306,2,FALSE))</f>
        <v>REGIÃO GF - FLORIANÓPOLIS</v>
      </c>
      <c r="C158" s="23" t="s">
        <v>1997</v>
      </c>
      <c r="D158" s="26">
        <v>198</v>
      </c>
      <c r="E158" s="23" t="s">
        <v>2554</v>
      </c>
      <c r="F158" s="23" t="s">
        <v>2555</v>
      </c>
      <c r="G158" s="23" t="s">
        <v>2556</v>
      </c>
      <c r="H158" s="23" t="s">
        <v>2557</v>
      </c>
      <c r="I158" s="23" t="s">
        <v>2558</v>
      </c>
      <c r="J158" s="200"/>
    </row>
    <row r="159" spans="2:10" s="38" customFormat="1" hidden="1" x14ac:dyDescent="0.3">
      <c r="B159" s="42" t="str">
        <f>IF(ISNA(VLOOKUP(C159,Cidades!$B$2:$C$306,2,FALSE))= TRUE,"Outros",VLOOKUP(C159,Cidades!$B$2:$C$306,2,FALSE))</f>
        <v>REGIÃO GF - SAO JOSE</v>
      </c>
      <c r="C159" s="33" t="s">
        <v>2036</v>
      </c>
      <c r="D159" s="44">
        <v>198</v>
      </c>
      <c r="E159" s="33" t="s">
        <v>2559</v>
      </c>
      <c r="F159" s="33" t="s">
        <v>2560</v>
      </c>
      <c r="G159" s="33" t="s">
        <v>2561</v>
      </c>
      <c r="H159" s="33" t="s">
        <v>2562</v>
      </c>
      <c r="I159" s="33" t="s">
        <v>2563</v>
      </c>
      <c r="J159" s="200"/>
    </row>
    <row r="160" spans="2:10" hidden="1" x14ac:dyDescent="0.3">
      <c r="B160" s="42" t="str">
        <f>IF(ISNA(VLOOKUP(C160,Cidades!$B$2:$C$306,2,FALSE))= TRUE,"Outros",VLOOKUP(C160,Cidades!$B$2:$C$306,2,FALSE))</f>
        <v>REGIÃO BNU - BLUMENAU</v>
      </c>
      <c r="C160" s="23" t="s">
        <v>2019</v>
      </c>
      <c r="D160" s="26">
        <v>198</v>
      </c>
      <c r="E160" s="23" t="s">
        <v>2264</v>
      </c>
      <c r="F160" s="23" t="s">
        <v>2265</v>
      </c>
      <c r="G160" s="23" t="s">
        <v>2266</v>
      </c>
      <c r="H160" s="23" t="s">
        <v>2267</v>
      </c>
      <c r="I160" s="23" t="s">
        <v>2268</v>
      </c>
      <c r="J160" s="200"/>
    </row>
    <row r="161" spans="2:10" hidden="1" x14ac:dyDescent="0.3">
      <c r="B161" s="42" t="str">
        <f>IF(ISNA(VLOOKUP(C161,Cidades!$B$2:$C$306,2,FALSE))= TRUE,"Outros",VLOOKUP(C161,Cidades!$B$2:$C$306,2,FALSE))</f>
        <v>REGIÃO BNU - BLUMENAU</v>
      </c>
      <c r="C161" s="23" t="s">
        <v>2019</v>
      </c>
      <c r="D161" s="26">
        <v>198</v>
      </c>
      <c r="E161" s="23" t="s">
        <v>2564</v>
      </c>
      <c r="F161" s="23" t="s">
        <v>2565</v>
      </c>
      <c r="G161" s="23" t="s">
        <v>2566</v>
      </c>
      <c r="H161" s="23" t="s">
        <v>2564</v>
      </c>
      <c r="I161" s="23" t="s">
        <v>2567</v>
      </c>
      <c r="J161" s="200"/>
    </row>
    <row r="162" spans="2:10" hidden="1" x14ac:dyDescent="0.3">
      <c r="B162" s="42" t="str">
        <f>IF(ISNA(VLOOKUP(C162,Cidades!$B$2:$C$306,2,FALSE))= TRUE,"Outros",VLOOKUP(C162,Cidades!$B$2:$C$306,2,FALSE))</f>
        <v>REGIÃO BNU - BLUMENAU</v>
      </c>
      <c r="C162" s="23" t="s">
        <v>2019</v>
      </c>
      <c r="D162" s="26">
        <v>198</v>
      </c>
      <c r="E162" s="23" t="s">
        <v>2568</v>
      </c>
      <c r="F162" s="23" t="s">
        <v>2569</v>
      </c>
      <c r="G162" s="23" t="s">
        <v>2275</v>
      </c>
      <c r="H162" s="23" t="s">
        <v>2276</v>
      </c>
      <c r="I162" s="23" t="s">
        <v>2277</v>
      </c>
      <c r="J162" s="200"/>
    </row>
    <row r="163" spans="2:10" hidden="1" x14ac:dyDescent="0.3">
      <c r="B163" s="42" t="str">
        <f>IF(ISNA(VLOOKUP(C163,Cidades!$B$2:$C$306,2,FALSE))= TRUE,"Outros",VLOOKUP(C163,Cidades!$B$2:$C$306,2,FALSE))</f>
        <v xml:space="preserve">REGIÃO SAO BENTO DO SUL </v>
      </c>
      <c r="C163" s="23" t="s">
        <v>142</v>
      </c>
      <c r="D163" s="26">
        <v>198</v>
      </c>
      <c r="E163" s="23" t="s">
        <v>335</v>
      </c>
      <c r="F163" s="23" t="s">
        <v>550</v>
      </c>
      <c r="G163" s="23" t="s">
        <v>336</v>
      </c>
      <c r="H163" s="23" t="s">
        <v>337</v>
      </c>
      <c r="I163" s="23" t="s">
        <v>338</v>
      </c>
      <c r="J163" s="200"/>
    </row>
    <row r="164" spans="2:10" hidden="1" x14ac:dyDescent="0.3">
      <c r="B164" s="42" t="str">
        <f>IF(ISNA(VLOOKUP(C164,Cidades!$B$2:$C$306,2,FALSE))= TRUE,"Outros",VLOOKUP(C164,Cidades!$B$2:$C$306,2,FALSE))</f>
        <v>REGIÃO JOINVILLE</v>
      </c>
      <c r="C164" s="23" t="s">
        <v>16</v>
      </c>
      <c r="D164" s="26">
        <v>198</v>
      </c>
      <c r="E164" s="23" t="s">
        <v>322</v>
      </c>
      <c r="F164" s="23" t="s">
        <v>323</v>
      </c>
      <c r="G164" s="23" t="s">
        <v>324</v>
      </c>
      <c r="H164" s="23" t="s">
        <v>325</v>
      </c>
      <c r="I164" s="23" t="s">
        <v>326</v>
      </c>
      <c r="J164" s="200"/>
    </row>
    <row r="165" spans="2:10" hidden="1" x14ac:dyDescent="0.3">
      <c r="B165" s="42" t="str">
        <f>IF(ISNA(VLOOKUP(C165,Cidades!$B$2:$C$306,2,FALSE))= TRUE,"Outros",VLOOKUP(C165,Cidades!$B$2:$C$306,2,FALSE))</f>
        <v>REGIÃO JOACABA</v>
      </c>
      <c r="C165" s="23" t="s">
        <v>10</v>
      </c>
      <c r="D165" s="26">
        <v>198</v>
      </c>
      <c r="E165" s="23" t="s">
        <v>551</v>
      </c>
      <c r="F165" s="23" t="s">
        <v>552</v>
      </c>
      <c r="G165" s="23" t="s">
        <v>278</v>
      </c>
      <c r="H165" s="23" t="s">
        <v>279</v>
      </c>
      <c r="I165" s="23">
        <v>4935558800</v>
      </c>
      <c r="J165" s="200"/>
    </row>
    <row r="166" spans="2:10" hidden="1" x14ac:dyDescent="0.3">
      <c r="B166" s="42" t="str">
        <f>IF(ISNA(VLOOKUP(C166,Cidades!$B$2:$C$306,2,FALSE))= TRUE,"Outros",VLOOKUP(C166,Cidades!$B$2:$C$306,2,FALSE))</f>
        <v>REGIÃO JOINVILLE</v>
      </c>
      <c r="C166" s="23" t="s">
        <v>16</v>
      </c>
      <c r="D166" s="26">
        <v>198</v>
      </c>
      <c r="E166" s="23" t="s">
        <v>553</v>
      </c>
      <c r="F166" s="23" t="s">
        <v>554</v>
      </c>
      <c r="G166" s="23" t="s">
        <v>555</v>
      </c>
      <c r="H166" s="23" t="s">
        <v>556</v>
      </c>
      <c r="I166" s="23" t="s">
        <v>557</v>
      </c>
      <c r="J166" s="200"/>
    </row>
    <row r="167" spans="2:10" hidden="1" x14ac:dyDescent="0.3">
      <c r="B167" s="42" t="str">
        <f>IF(ISNA(VLOOKUP(C167,Cidades!$B$2:$C$306,2,FALSE))= TRUE,"Outros",VLOOKUP(C167,Cidades!$B$2:$C$306,2,FALSE))</f>
        <v>REGIÃO JOINVILLE</v>
      </c>
      <c r="C167" s="23" t="s">
        <v>16</v>
      </c>
      <c r="D167" s="26">
        <v>198</v>
      </c>
      <c r="E167" s="23" t="s">
        <v>558</v>
      </c>
      <c r="F167" s="23" t="s">
        <v>559</v>
      </c>
      <c r="G167" s="23" t="s">
        <v>555</v>
      </c>
      <c r="H167" s="23" t="s">
        <v>556</v>
      </c>
      <c r="I167" s="23" t="s">
        <v>557</v>
      </c>
      <c r="J167" s="200"/>
    </row>
    <row r="168" spans="2:10" hidden="1" x14ac:dyDescent="0.3">
      <c r="B168" s="42" t="str">
        <f>IF(ISNA(VLOOKUP(C168,Cidades!$B$2:$C$306,2,FALSE))= TRUE,"Outros",VLOOKUP(C168,Cidades!$B$2:$C$306,2,FALSE))</f>
        <v>REGIÃO JOINVILLE</v>
      </c>
      <c r="C168" s="23" t="s">
        <v>16</v>
      </c>
      <c r="D168" s="26">
        <v>198</v>
      </c>
      <c r="E168" s="23" t="s">
        <v>560</v>
      </c>
      <c r="F168" s="23" t="s">
        <v>561</v>
      </c>
      <c r="G168" s="23" t="s">
        <v>269</v>
      </c>
      <c r="H168" s="23" t="s">
        <v>270</v>
      </c>
      <c r="I168" s="23" t="s">
        <v>271</v>
      </c>
      <c r="J168" s="200"/>
    </row>
    <row r="169" spans="2:10" hidden="1" x14ac:dyDescent="0.3">
      <c r="B169" s="42" t="str">
        <f>IF(ISNA(VLOOKUP(C169,Cidades!$B$2:$C$306,2,FALSE))= TRUE,"Outros",VLOOKUP(C169,Cidades!$B$2:$C$306,2,FALSE))</f>
        <v xml:space="preserve">REGIÃO SAO BENTO DO SUL </v>
      </c>
      <c r="C169" s="23" t="s">
        <v>142</v>
      </c>
      <c r="D169" s="26">
        <v>198</v>
      </c>
      <c r="E169" s="23" t="s">
        <v>562</v>
      </c>
      <c r="F169" s="23" t="s">
        <v>563</v>
      </c>
      <c r="G169" s="23" t="s">
        <v>564</v>
      </c>
      <c r="H169" s="23" t="s">
        <v>565</v>
      </c>
      <c r="I169" s="23" t="s">
        <v>566</v>
      </c>
      <c r="J169" s="200"/>
    </row>
    <row r="170" spans="2:10" hidden="1" x14ac:dyDescent="0.3">
      <c r="B170" s="42" t="str">
        <f>IF(ISNA(VLOOKUP(C170,Cidades!$B$2:$C$306,2,FALSE))= TRUE,"Outros",VLOOKUP(C170,Cidades!$B$2:$C$306,2,FALSE))</f>
        <v>REGIÃO CHAPECO</v>
      </c>
      <c r="C170" s="23" t="s">
        <v>17</v>
      </c>
      <c r="D170" s="45">
        <v>258</v>
      </c>
      <c r="E170" s="23" t="s">
        <v>567</v>
      </c>
      <c r="F170" s="23" t="s">
        <v>568</v>
      </c>
      <c r="G170" s="23" t="s">
        <v>569</v>
      </c>
      <c r="H170" s="23" t="s">
        <v>570</v>
      </c>
      <c r="I170" s="23" t="s">
        <v>571</v>
      </c>
      <c r="J170" s="200"/>
    </row>
    <row r="171" spans="2:10" hidden="1" x14ac:dyDescent="0.3">
      <c r="B171" s="42" t="str">
        <f>IF(ISNA(VLOOKUP(C171,Cidades!$B$2:$C$306,2,FALSE))= TRUE,"Outros",VLOOKUP(C171,Cidades!$B$2:$C$306,2,FALSE))</f>
        <v>REGIÃO CONCORDIA</v>
      </c>
      <c r="C171" s="23" t="s">
        <v>164</v>
      </c>
      <c r="D171" s="45">
        <v>198</v>
      </c>
      <c r="E171" s="23" t="s">
        <v>572</v>
      </c>
      <c r="F171" s="23" t="s">
        <v>573</v>
      </c>
      <c r="G171" s="23" t="s">
        <v>255</v>
      </c>
      <c r="H171" s="23" t="s">
        <v>256</v>
      </c>
      <c r="I171" s="23">
        <v>4934581172</v>
      </c>
      <c r="J171" s="200"/>
    </row>
    <row r="172" spans="2:10" hidden="1" x14ac:dyDescent="0.3">
      <c r="B172" s="42" t="str">
        <f>IF(ISNA(VLOOKUP(C172,Cidades!$B$2:$C$306,2,FALSE))= TRUE,"Outros",VLOOKUP(C172,Cidades!$B$2:$C$306,2,FALSE))</f>
        <v>REGIÃO JOINVILLE</v>
      </c>
      <c r="C172" s="23" t="s">
        <v>16</v>
      </c>
      <c r="D172" s="45">
        <v>198</v>
      </c>
      <c r="E172" s="23" t="s">
        <v>238</v>
      </c>
      <c r="F172" s="23" t="s">
        <v>239</v>
      </c>
      <c r="G172" s="23" t="s">
        <v>240</v>
      </c>
      <c r="H172" s="23" t="s">
        <v>241</v>
      </c>
      <c r="I172" s="23">
        <v>4734330411</v>
      </c>
      <c r="J172" s="200"/>
    </row>
    <row r="173" spans="2:10" hidden="1" x14ac:dyDescent="0.3">
      <c r="B173" s="42" t="str">
        <f>IF(ISNA(VLOOKUP(C173,Cidades!$B$2:$C$306,2,FALSE))= TRUE,"Outros",VLOOKUP(C173,Cidades!$B$2:$C$306,2,FALSE))</f>
        <v>REGIÃO JOINVILLE</v>
      </c>
      <c r="C173" s="23" t="s">
        <v>16</v>
      </c>
      <c r="D173" s="45">
        <v>198</v>
      </c>
      <c r="E173" s="23" t="s">
        <v>242</v>
      </c>
      <c r="F173" s="23" t="s">
        <v>243</v>
      </c>
      <c r="G173" s="23" t="s">
        <v>240</v>
      </c>
      <c r="H173" s="23" t="s">
        <v>241</v>
      </c>
      <c r="I173" s="23">
        <v>4734330411</v>
      </c>
      <c r="J173" s="200"/>
    </row>
    <row r="174" spans="2:10" hidden="1" x14ac:dyDescent="0.3">
      <c r="B174" s="42" t="str">
        <f>IF(ISNA(VLOOKUP(C174,Cidades!$B$2:$C$306,2,FALSE))= TRUE,"Outros",VLOOKUP(C174,Cidades!$B$2:$C$306,2,FALSE))</f>
        <v>REGIÃO JOINVILLE</v>
      </c>
      <c r="C174" s="23" t="s">
        <v>16</v>
      </c>
      <c r="D174" s="45">
        <v>198</v>
      </c>
      <c r="E174" s="23" t="s">
        <v>244</v>
      </c>
      <c r="F174" s="23" t="s">
        <v>245</v>
      </c>
      <c r="G174" s="23" t="s">
        <v>240</v>
      </c>
      <c r="H174" s="23" t="s">
        <v>241</v>
      </c>
      <c r="I174" s="23">
        <v>4734330411</v>
      </c>
      <c r="J174" s="200"/>
    </row>
    <row r="175" spans="2:10" hidden="1" x14ac:dyDescent="0.3">
      <c r="B175" s="42" t="str">
        <f>IF(ISNA(VLOOKUP(C175,Cidades!$B$2:$C$306,2,FALSE))= TRUE,"Outros",VLOOKUP(C175,Cidades!$B$2:$C$306,2,FALSE))</f>
        <v>REGIÃO CONCORDIA</v>
      </c>
      <c r="C175" s="23" t="s">
        <v>96</v>
      </c>
      <c r="D175" s="45">
        <v>198</v>
      </c>
      <c r="E175" s="23" t="s">
        <v>574</v>
      </c>
      <c r="F175" s="23" t="s">
        <v>575</v>
      </c>
      <c r="G175" s="23" t="s">
        <v>295</v>
      </c>
      <c r="H175" s="23" t="s">
        <v>296</v>
      </c>
      <c r="I175" s="23" t="s">
        <v>297</v>
      </c>
      <c r="J175" s="200"/>
    </row>
    <row r="176" spans="2:10" hidden="1" x14ac:dyDescent="0.3">
      <c r="B176" s="42" t="str">
        <f>IF(ISNA(VLOOKUP(C176,Cidades!$B$2:$C$306,2,FALSE))= TRUE,"Outros",VLOOKUP(C176,Cidades!$B$2:$C$306,2,FALSE))</f>
        <v>REGIÃO JOINVILLE</v>
      </c>
      <c r="C176" s="23" t="s">
        <v>16</v>
      </c>
      <c r="D176" s="45">
        <v>375</v>
      </c>
      <c r="E176" s="23" t="s">
        <v>576</v>
      </c>
      <c r="F176" s="23" t="s">
        <v>577</v>
      </c>
      <c r="G176" s="23" t="s">
        <v>578</v>
      </c>
      <c r="H176" s="23" t="s">
        <v>579</v>
      </c>
      <c r="I176" s="23"/>
      <c r="J176" s="200"/>
    </row>
    <row r="177" spans="2:10" hidden="1" x14ac:dyDescent="0.3">
      <c r="B177" s="42" t="str">
        <f>IF(ISNA(VLOOKUP(C177,Cidades!$B$2:$C$306,2,FALSE))= TRUE,"Outros",VLOOKUP(C177,Cidades!$B$2:$C$306,2,FALSE))</f>
        <v>REGIÃO JOINVILLE</v>
      </c>
      <c r="C177" s="23" t="s">
        <v>16</v>
      </c>
      <c r="D177" s="45">
        <v>375</v>
      </c>
      <c r="E177" s="23" t="s">
        <v>580</v>
      </c>
      <c r="F177" s="23" t="s">
        <v>581</v>
      </c>
      <c r="G177" s="23" t="s">
        <v>578</v>
      </c>
      <c r="H177" s="23" t="s">
        <v>579</v>
      </c>
      <c r="I177" s="23"/>
      <c r="J177" s="200"/>
    </row>
    <row r="178" spans="2:10" hidden="1" x14ac:dyDescent="0.3">
      <c r="B178" s="42" t="str">
        <f>IF(ISNA(VLOOKUP(C178,Cidades!$B$2:$C$306,2,FALSE))= TRUE,"Outros",VLOOKUP(C178,Cidades!$B$2:$C$306,2,FALSE))</f>
        <v>REGIÃO JOINVILLE</v>
      </c>
      <c r="C178" s="23" t="s">
        <v>16</v>
      </c>
      <c r="D178" s="45">
        <v>375</v>
      </c>
      <c r="E178" s="23" t="s">
        <v>582</v>
      </c>
      <c r="F178" s="23" t="s">
        <v>583</v>
      </c>
      <c r="G178" s="23" t="s">
        <v>578</v>
      </c>
      <c r="H178" s="23" t="s">
        <v>579</v>
      </c>
      <c r="I178" s="23"/>
      <c r="J178" s="200"/>
    </row>
    <row r="179" spans="2:10" hidden="1" x14ac:dyDescent="0.3">
      <c r="B179" s="42" t="str">
        <f>IF(ISNA(VLOOKUP(C179,Cidades!$B$2:$C$306,2,FALSE))= TRUE,"Outros",VLOOKUP(C179,Cidades!$B$2:$C$306,2,FALSE))</f>
        <v>Outros</v>
      </c>
      <c r="C179" s="23" t="s">
        <v>2570</v>
      </c>
      <c r="D179" s="45">
        <v>258</v>
      </c>
      <c r="E179" s="23" t="s">
        <v>2571</v>
      </c>
      <c r="F179" s="23" t="s">
        <v>2572</v>
      </c>
      <c r="G179" s="23" t="s">
        <v>2573</v>
      </c>
      <c r="H179" s="23" t="s">
        <v>2574</v>
      </c>
      <c r="I179" s="23" t="s">
        <v>2575</v>
      </c>
      <c r="J179" s="200"/>
    </row>
    <row r="180" spans="2:10" hidden="1" x14ac:dyDescent="0.3">
      <c r="B180" s="42" t="str">
        <f>IF(ISNA(VLOOKUP(C180,Cidades!$B$2:$C$306,2,FALSE))= TRUE,"Outros",VLOOKUP(C180,Cidades!$B$2:$C$306,2,FALSE))</f>
        <v>REGIÃO BNU - BLUMENAU</v>
      </c>
      <c r="C180" s="23" t="s">
        <v>2019</v>
      </c>
      <c r="D180" s="46">
        <v>198</v>
      </c>
      <c r="E180" s="23" t="s">
        <v>2576</v>
      </c>
      <c r="F180" s="23" t="s">
        <v>2577</v>
      </c>
      <c r="G180" s="23" t="s">
        <v>2578</v>
      </c>
      <c r="H180" s="23" t="s">
        <v>2579</v>
      </c>
      <c r="I180" s="32" t="s">
        <v>2580</v>
      </c>
      <c r="J180" s="200">
        <v>1349</v>
      </c>
    </row>
    <row r="181" spans="2:10" hidden="1" x14ac:dyDescent="0.3">
      <c r="B181" s="42" t="str">
        <f>IF(ISNA(VLOOKUP(C181,Cidades!$B$2:$C$306,2,FALSE))= TRUE,"Outros",VLOOKUP(C181,Cidades!$B$2:$C$306,2,FALSE))</f>
        <v>REGIÃO BNU - BLUMENAU</v>
      </c>
      <c r="C181" s="33" t="s">
        <v>2019</v>
      </c>
      <c r="D181" s="47">
        <v>198</v>
      </c>
      <c r="E181" s="33" t="s">
        <v>2581</v>
      </c>
      <c r="F181" s="33" t="s">
        <v>2582</v>
      </c>
      <c r="G181" s="33" t="s">
        <v>2583</v>
      </c>
      <c r="H181" s="33" t="s">
        <v>2584</v>
      </c>
      <c r="I181" s="34" t="s">
        <v>2585</v>
      </c>
      <c r="J181" s="200"/>
    </row>
    <row r="182" spans="2:10" hidden="1" x14ac:dyDescent="0.3">
      <c r="B182" s="42" t="str">
        <f>IF(ISNA(VLOOKUP(C182,Cidades!$B$2:$C$306,2,FALSE))= TRUE,"Outros",VLOOKUP(C182,Cidades!$B$2:$C$306,2,FALSE))</f>
        <v>REGIÃO BNU - BLUMENAU</v>
      </c>
      <c r="C182" s="23" t="s">
        <v>2019</v>
      </c>
      <c r="D182" s="46">
        <v>198</v>
      </c>
      <c r="E182" s="23" t="s">
        <v>2586</v>
      </c>
      <c r="F182" s="23" t="s">
        <v>2587</v>
      </c>
      <c r="G182" s="23" t="s">
        <v>2144</v>
      </c>
      <c r="H182" s="23" t="s">
        <v>2145</v>
      </c>
      <c r="I182" s="32" t="s">
        <v>2146</v>
      </c>
      <c r="J182" s="200"/>
    </row>
    <row r="183" spans="2:10" hidden="1" x14ac:dyDescent="0.3">
      <c r="B183" s="42" t="str">
        <f>IF(ISNA(VLOOKUP(C183,Cidades!$B$2:$C$306,2,FALSE))= TRUE,"Outros",VLOOKUP(C183,Cidades!$B$2:$C$306,2,FALSE))</f>
        <v>REGIÃO GF - FLORIANÓPOLIS</v>
      </c>
      <c r="C183" s="23" t="s">
        <v>1997</v>
      </c>
      <c r="D183" s="46">
        <v>198</v>
      </c>
      <c r="E183" s="23" t="s">
        <v>2588</v>
      </c>
      <c r="F183" s="23" t="s">
        <v>2589</v>
      </c>
      <c r="G183" s="23" t="s">
        <v>2491</v>
      </c>
      <c r="H183" s="23" t="s">
        <v>2492</v>
      </c>
      <c r="I183" s="32" t="s">
        <v>2493</v>
      </c>
      <c r="J183" s="200"/>
    </row>
    <row r="184" spans="2:10" hidden="1" x14ac:dyDescent="0.3">
      <c r="B184" s="42" t="str">
        <f>IF(ISNA(VLOOKUP(C184,Cidades!$B$2:$C$306,2,FALSE))= TRUE,"Outros",VLOOKUP(C184,Cidades!$B$2:$C$306,2,FALSE))</f>
        <v>REGIÃO BNU - BLUMENAU</v>
      </c>
      <c r="C184" s="23" t="s">
        <v>2019</v>
      </c>
      <c r="D184" s="46">
        <v>198</v>
      </c>
      <c r="E184" s="23" t="s">
        <v>2590</v>
      </c>
      <c r="F184" s="23" t="s">
        <v>2591</v>
      </c>
      <c r="G184" s="23" t="s">
        <v>2592</v>
      </c>
      <c r="H184" s="23" t="s">
        <v>2593</v>
      </c>
      <c r="I184" s="32" t="s">
        <v>2594</v>
      </c>
      <c r="J184" s="200"/>
    </row>
    <row r="185" spans="2:10" hidden="1" x14ac:dyDescent="0.3">
      <c r="B185" s="42" t="str">
        <f>IF(ISNA(VLOOKUP(C185,Cidades!$B$2:$C$306,2,FALSE))= TRUE,"Outros",VLOOKUP(C185,Cidades!$B$2:$C$306,2,FALSE))</f>
        <v>REGIÃO GF - FLORIANÓPOLIS</v>
      </c>
      <c r="C185" s="23" t="s">
        <v>1997</v>
      </c>
      <c r="D185" s="46">
        <v>198</v>
      </c>
      <c r="E185" s="23" t="s">
        <v>2595</v>
      </c>
      <c r="F185" s="23" t="s">
        <v>2596</v>
      </c>
      <c r="G185" s="23" t="s">
        <v>2597</v>
      </c>
      <c r="H185" s="23" t="s">
        <v>2598</v>
      </c>
      <c r="I185" s="32" t="s">
        <v>2599</v>
      </c>
      <c r="J185" s="200"/>
    </row>
    <row r="186" spans="2:10" hidden="1" x14ac:dyDescent="0.3">
      <c r="B186" s="42" t="str">
        <f>IF(ISNA(VLOOKUP(C186,Cidades!$B$2:$C$306,2,FALSE))= TRUE,"Outros",VLOOKUP(C186,Cidades!$B$2:$C$306,2,FALSE))</f>
        <v>REGIÃO BNU - BLUMENAU</v>
      </c>
      <c r="C186" s="23" t="s">
        <v>2019</v>
      </c>
      <c r="D186" s="46">
        <v>198</v>
      </c>
      <c r="E186" s="23" t="s">
        <v>2600</v>
      </c>
      <c r="F186" s="23" t="s">
        <v>2601</v>
      </c>
      <c r="G186" s="23" t="s">
        <v>2408</v>
      </c>
      <c r="H186" s="23" t="s">
        <v>2409</v>
      </c>
      <c r="I186" s="32" t="s">
        <v>2410</v>
      </c>
      <c r="J186" s="200"/>
    </row>
    <row r="187" spans="2:10" hidden="1" x14ac:dyDescent="0.3">
      <c r="B187" s="42" t="str">
        <f>IF(ISNA(VLOOKUP(C187,Cidades!$B$2:$C$306,2,FALSE))= TRUE,"Outros",VLOOKUP(C187,Cidades!$B$2:$C$306,2,FALSE))</f>
        <v>REGIÃO GF - FLORIANÓPOLIS</v>
      </c>
      <c r="C187" s="23" t="s">
        <v>1997</v>
      </c>
      <c r="D187" s="46">
        <v>198</v>
      </c>
      <c r="E187" s="23" t="s">
        <v>2602</v>
      </c>
      <c r="F187" s="23" t="s">
        <v>2603</v>
      </c>
      <c r="G187" s="23" t="s">
        <v>2604</v>
      </c>
      <c r="H187" s="23" t="s">
        <v>2605</v>
      </c>
      <c r="I187" s="32" t="s">
        <v>2606</v>
      </c>
      <c r="J187" s="200"/>
    </row>
    <row r="188" spans="2:10" hidden="1" x14ac:dyDescent="0.3">
      <c r="B188" s="42" t="str">
        <f>IF(ISNA(VLOOKUP(C188,Cidades!$B$2:$C$306,2,FALSE))= TRUE,"Outros",VLOOKUP(C188,Cidades!$B$2:$C$306,2,FALSE))</f>
        <v>Outros</v>
      </c>
      <c r="C188" s="23" t="s">
        <v>2302</v>
      </c>
      <c r="D188" s="46">
        <v>258</v>
      </c>
      <c r="E188" s="23" t="s">
        <v>2607</v>
      </c>
      <c r="F188" s="23" t="s">
        <v>2608</v>
      </c>
      <c r="G188" s="23" t="s">
        <v>2305</v>
      </c>
      <c r="H188" s="23" t="s">
        <v>2306</v>
      </c>
      <c r="I188" s="32" t="s">
        <v>2307</v>
      </c>
      <c r="J188" s="200"/>
    </row>
    <row r="189" spans="2:10" hidden="1" x14ac:dyDescent="0.3">
      <c r="B189" s="42" t="str">
        <f>IF(ISNA(VLOOKUP(C189,Cidades!$B$2:$C$306,2,FALSE))= TRUE,"Outros",VLOOKUP(C189,Cidades!$B$2:$C$306,2,FALSE))</f>
        <v>REGIÃO BNU - GASPAR</v>
      </c>
      <c r="C189" s="23" t="s">
        <v>2020</v>
      </c>
      <c r="D189" s="46">
        <v>198</v>
      </c>
      <c r="E189" s="23" t="s">
        <v>2609</v>
      </c>
      <c r="F189" s="23" t="s">
        <v>2610</v>
      </c>
      <c r="G189" s="23" t="s">
        <v>2541</v>
      </c>
      <c r="H189" s="23" t="s">
        <v>2542</v>
      </c>
      <c r="I189" s="32" t="s">
        <v>2543</v>
      </c>
      <c r="J189" s="200"/>
    </row>
    <row r="190" spans="2:10" hidden="1" x14ac:dyDescent="0.3">
      <c r="B190" s="42" t="str">
        <f>IF(ISNA(VLOOKUP(C190,Cidades!$B$2:$C$306,2,FALSE))= TRUE,"Outros",VLOOKUP(C190,Cidades!$B$2:$C$306,2,FALSE))</f>
        <v>REGIÃO BNU - BLUMENAU</v>
      </c>
      <c r="C190" s="23" t="s">
        <v>2019</v>
      </c>
      <c r="D190" s="46">
        <v>198</v>
      </c>
      <c r="E190" s="23" t="s">
        <v>2611</v>
      </c>
      <c r="F190" s="23" t="s">
        <v>2612</v>
      </c>
      <c r="G190" s="23" t="s">
        <v>2613</v>
      </c>
      <c r="H190" s="23" t="s">
        <v>2614</v>
      </c>
      <c r="I190" s="32" t="s">
        <v>2615</v>
      </c>
      <c r="J190" s="200"/>
    </row>
    <row r="191" spans="2:10" hidden="1" x14ac:dyDescent="0.3">
      <c r="B191" s="42" t="str">
        <f>IF(ISNA(VLOOKUP(C191,Cidades!$B$2:$C$306,2,FALSE))= TRUE,"Outros",VLOOKUP(C191,Cidades!$B$2:$C$306,2,FALSE))</f>
        <v>REGIÃO BNU - BLUMENAU</v>
      </c>
      <c r="C191" s="23" t="s">
        <v>2019</v>
      </c>
      <c r="D191" s="46">
        <v>198</v>
      </c>
      <c r="E191" s="23" t="s">
        <v>2616</v>
      </c>
      <c r="F191" s="23" t="s">
        <v>2617</v>
      </c>
      <c r="G191" s="23" t="s">
        <v>2613</v>
      </c>
      <c r="H191" s="23" t="s">
        <v>2614</v>
      </c>
      <c r="I191" s="32" t="s">
        <v>2615</v>
      </c>
      <c r="J191" s="200"/>
    </row>
    <row r="192" spans="2:10" hidden="1" x14ac:dyDescent="0.3">
      <c r="B192" s="42" t="str">
        <f>IF(ISNA(VLOOKUP(C192,Cidades!$B$2:$C$306,2,FALSE))= TRUE,"Outros",VLOOKUP(C192,Cidades!$B$2:$C$306,2,FALSE))</f>
        <v>REGIÃO BNU - BLUMENAU</v>
      </c>
      <c r="C192" s="23" t="s">
        <v>2019</v>
      </c>
      <c r="D192" s="46">
        <v>198</v>
      </c>
      <c r="E192" s="23" t="s">
        <v>2618</v>
      </c>
      <c r="F192" s="23" t="s">
        <v>2619</v>
      </c>
      <c r="G192" s="23" t="s">
        <v>2613</v>
      </c>
      <c r="H192" s="23" t="s">
        <v>2614</v>
      </c>
      <c r="I192" s="32" t="s">
        <v>2615</v>
      </c>
      <c r="J192" s="200"/>
    </row>
    <row r="193" spans="2:10" hidden="1" x14ac:dyDescent="0.3">
      <c r="B193" s="42" t="str">
        <f>IF(ISNA(VLOOKUP(C193,Cidades!$B$2:$C$306,2,FALSE))= TRUE,"Outros",VLOOKUP(C193,Cidades!$B$2:$C$306,2,FALSE))</f>
        <v>REGIÃO BNU - BLUMENAU</v>
      </c>
      <c r="C193" s="23" t="s">
        <v>2019</v>
      </c>
      <c r="D193" s="46">
        <v>198</v>
      </c>
      <c r="E193" s="23" t="s">
        <v>2620</v>
      </c>
      <c r="F193" s="23" t="s">
        <v>2621</v>
      </c>
      <c r="G193" s="23" t="s">
        <v>2613</v>
      </c>
      <c r="H193" s="23" t="s">
        <v>2614</v>
      </c>
      <c r="I193" s="32" t="s">
        <v>2615</v>
      </c>
      <c r="J193" s="200"/>
    </row>
    <row r="194" spans="2:10" hidden="1" x14ac:dyDescent="0.3">
      <c r="B194" s="42" t="str">
        <f>IF(ISNA(VLOOKUP(C194,Cidades!$B$2:$C$306,2,FALSE))= TRUE,"Outros",VLOOKUP(C194,Cidades!$B$2:$C$306,2,FALSE))</f>
        <v>REGIÃO BNU - BLUMENAU</v>
      </c>
      <c r="C194" s="23" t="s">
        <v>2019</v>
      </c>
      <c r="D194" s="46">
        <v>198</v>
      </c>
      <c r="E194" s="23" t="s">
        <v>2622</v>
      </c>
      <c r="F194" s="23" t="s">
        <v>2623</v>
      </c>
      <c r="G194" s="23" t="s">
        <v>2613</v>
      </c>
      <c r="H194" s="23" t="s">
        <v>2614</v>
      </c>
      <c r="I194" s="32" t="s">
        <v>2615</v>
      </c>
      <c r="J194" s="200"/>
    </row>
    <row r="195" spans="2:10" hidden="1" x14ac:dyDescent="0.3">
      <c r="B195" s="42" t="str">
        <f>IF(ISNA(VLOOKUP(C195,Cidades!$B$2:$C$306,2,FALSE))= TRUE,"Outros",VLOOKUP(C195,Cidades!$B$2:$C$306,2,FALSE))</f>
        <v>REGIÃO BNU - BLUMENAU</v>
      </c>
      <c r="C195" s="23" t="s">
        <v>2019</v>
      </c>
      <c r="D195" s="46">
        <v>198</v>
      </c>
      <c r="E195" s="23" t="s">
        <v>2624</v>
      </c>
      <c r="F195" s="23" t="s">
        <v>2625</v>
      </c>
      <c r="G195" s="23" t="s">
        <v>2626</v>
      </c>
      <c r="H195" s="23" t="s">
        <v>2627</v>
      </c>
      <c r="I195" s="32" t="s">
        <v>2628</v>
      </c>
      <c r="J195" s="200"/>
    </row>
    <row r="196" spans="2:10" hidden="1" x14ac:dyDescent="0.3">
      <c r="B196" s="42" t="str">
        <f>IF(ISNA(VLOOKUP(C196,Cidades!$B$2:$C$306,2,FALSE))= TRUE,"Outros",VLOOKUP(C196,Cidades!$B$2:$C$306,2,FALSE))</f>
        <v>REGIÃO BNU - BLUMENAU</v>
      </c>
      <c r="C196" s="23" t="s">
        <v>2019</v>
      </c>
      <c r="D196" s="46">
        <v>198</v>
      </c>
      <c r="E196" s="23" t="s">
        <v>2629</v>
      </c>
      <c r="F196" s="23" t="s">
        <v>2630</v>
      </c>
      <c r="G196" s="23" t="s">
        <v>2631</v>
      </c>
      <c r="H196" s="23" t="s">
        <v>2632</v>
      </c>
      <c r="I196" s="32" t="s">
        <v>2633</v>
      </c>
      <c r="J196" s="200"/>
    </row>
    <row r="197" spans="2:10" hidden="1" x14ac:dyDescent="0.3">
      <c r="B197" s="42" t="str">
        <f>IF(ISNA(VLOOKUP(C197,Cidades!$B$2:$C$306,2,FALSE))= TRUE,"Outros",VLOOKUP(C197,Cidades!$B$2:$C$306,2,FALSE))</f>
        <v>REGIÃO BNU - BLUMENAU</v>
      </c>
      <c r="C197" s="23" t="s">
        <v>2019</v>
      </c>
      <c r="D197" s="46">
        <v>258</v>
      </c>
      <c r="E197" s="23" t="s">
        <v>2634</v>
      </c>
      <c r="F197" s="23" t="s">
        <v>2635</v>
      </c>
      <c r="G197" s="23" t="s">
        <v>2636</v>
      </c>
      <c r="H197" s="23" t="s">
        <v>2634</v>
      </c>
      <c r="I197" s="32" t="s">
        <v>2637</v>
      </c>
      <c r="J197" s="200"/>
    </row>
    <row r="198" spans="2:10" hidden="1" x14ac:dyDescent="0.3">
      <c r="B198" s="42" t="str">
        <f>IF(ISNA(VLOOKUP(C198,Cidades!$B$2:$C$306,2,FALSE))= TRUE,"Outros",VLOOKUP(C198,Cidades!$B$2:$C$306,2,FALSE))</f>
        <v>REGIÃO BNU - BLUMENAU</v>
      </c>
      <c r="C198" s="23" t="s">
        <v>2019</v>
      </c>
      <c r="D198" s="46">
        <v>198</v>
      </c>
      <c r="E198" s="23" t="s">
        <v>2638</v>
      </c>
      <c r="F198" s="23" t="s">
        <v>2270</v>
      </c>
      <c r="G198" s="23" t="s">
        <v>2639</v>
      </c>
      <c r="H198" s="23" t="s">
        <v>2640</v>
      </c>
      <c r="I198" s="32" t="s">
        <v>2641</v>
      </c>
      <c r="J198" s="200"/>
    </row>
    <row r="199" spans="2:10" hidden="1" x14ac:dyDescent="0.3">
      <c r="B199" s="42" t="str">
        <f>IF(ISNA(VLOOKUP(C199,Cidades!$B$2:$C$306,2,FALSE))= TRUE,"Outros",VLOOKUP(C199,Cidades!$B$2:$C$306,2,FALSE))</f>
        <v>REGIÃO BNU - BLUMENAU</v>
      </c>
      <c r="C199" s="23" t="s">
        <v>2019</v>
      </c>
      <c r="D199" s="46">
        <v>198</v>
      </c>
      <c r="E199" s="23" t="s">
        <v>2642</v>
      </c>
      <c r="F199" s="23" t="s">
        <v>2643</v>
      </c>
      <c r="G199" s="23" t="s">
        <v>2644</v>
      </c>
      <c r="H199" s="23" t="s">
        <v>2645</v>
      </c>
      <c r="I199" s="32" t="s">
        <v>2646</v>
      </c>
      <c r="J199" s="200"/>
    </row>
    <row r="200" spans="2:10" hidden="1" x14ac:dyDescent="0.3">
      <c r="B200" s="42" t="str">
        <f>IF(ISNA(VLOOKUP(C200,Cidades!$B$2:$C$306,2,FALSE))= TRUE,"Outros",VLOOKUP(C200,Cidades!$B$2:$C$306,2,FALSE))</f>
        <v>Outros</v>
      </c>
      <c r="C200" s="23" t="s">
        <v>2647</v>
      </c>
      <c r="D200" s="46">
        <v>375</v>
      </c>
      <c r="E200" s="23" t="s">
        <v>2648</v>
      </c>
      <c r="F200" s="23" t="s">
        <v>2649</v>
      </c>
      <c r="G200" s="23" t="s">
        <v>2650</v>
      </c>
      <c r="H200" s="23" t="s">
        <v>2651</v>
      </c>
      <c r="I200" s="32" t="s">
        <v>2652</v>
      </c>
      <c r="J200" s="200"/>
    </row>
    <row r="201" spans="2:10" hidden="1" x14ac:dyDescent="0.3">
      <c r="B201" s="42" t="str">
        <f>IF(ISNA(VLOOKUP(C201,Cidades!$B$2:$C$306,2,FALSE))= TRUE,"Outros",VLOOKUP(C201,Cidades!$B$2:$C$306,2,FALSE))</f>
        <v>REGIÃO BNU - ASCURRA</v>
      </c>
      <c r="C201" s="23" t="s">
        <v>2016</v>
      </c>
      <c r="D201" s="46">
        <v>198</v>
      </c>
      <c r="E201" s="23" t="s">
        <v>2653</v>
      </c>
      <c r="F201" s="23" t="s">
        <v>2654</v>
      </c>
      <c r="G201" s="23" t="s">
        <v>2655</v>
      </c>
      <c r="H201" s="23" t="s">
        <v>2656</v>
      </c>
      <c r="I201" s="32" t="s">
        <v>2657</v>
      </c>
      <c r="J201" s="200"/>
    </row>
    <row r="202" spans="2:10" hidden="1" x14ac:dyDescent="0.3">
      <c r="B202" s="42" t="str">
        <f>IF(ISNA(VLOOKUP(C202,Cidades!$B$2:$C$306,2,FALSE))= TRUE,"Outros",VLOOKUP(C202,Cidades!$B$2:$C$306,2,FALSE))</f>
        <v>REGIÃO BNU - BLUMENAU</v>
      </c>
      <c r="C202" s="23" t="s">
        <v>2019</v>
      </c>
      <c r="D202" s="46">
        <v>198</v>
      </c>
      <c r="E202" s="23" t="s">
        <v>2658</v>
      </c>
      <c r="F202" s="23" t="s">
        <v>2659</v>
      </c>
      <c r="G202" s="23" t="s">
        <v>2660</v>
      </c>
      <c r="H202" s="23" t="s">
        <v>2661</v>
      </c>
      <c r="I202" s="32" t="s">
        <v>2662</v>
      </c>
      <c r="J202" s="200"/>
    </row>
    <row r="203" spans="2:10" hidden="1" x14ac:dyDescent="0.3">
      <c r="B203" s="42" t="str">
        <f>IF(ISNA(VLOOKUP(C203,Cidades!$B$2:$C$306,2,FALSE))= TRUE,"Outros",VLOOKUP(C203,Cidades!$B$2:$C$306,2,FALSE))</f>
        <v>Outros</v>
      </c>
      <c r="C203" s="23" t="s">
        <v>2663</v>
      </c>
      <c r="D203" s="46">
        <v>375</v>
      </c>
      <c r="E203" s="23" t="s">
        <v>2664</v>
      </c>
      <c r="F203" s="23" t="s">
        <v>2665</v>
      </c>
      <c r="G203" s="23" t="s">
        <v>2666</v>
      </c>
      <c r="H203" s="23" t="s">
        <v>2664</v>
      </c>
      <c r="I203" s="32" t="s">
        <v>2667</v>
      </c>
      <c r="J203" s="200"/>
    </row>
    <row r="204" spans="2:10" hidden="1" x14ac:dyDescent="0.3">
      <c r="B204" s="42" t="str">
        <f>IF(ISNA(VLOOKUP(C204,Cidades!$B$2:$C$306,2,FALSE))= TRUE,"Outros",VLOOKUP(C204,Cidades!$B$2:$C$306,2,FALSE))</f>
        <v>REGIÃO BNU - GASPAR</v>
      </c>
      <c r="C204" s="23" t="s">
        <v>2020</v>
      </c>
      <c r="D204" s="46">
        <v>198</v>
      </c>
      <c r="E204" s="23" t="s">
        <v>2668</v>
      </c>
      <c r="F204" s="23" t="s">
        <v>2669</v>
      </c>
      <c r="G204" s="23" t="s">
        <v>2670</v>
      </c>
      <c r="H204" s="23" t="s">
        <v>2671</v>
      </c>
      <c r="I204" s="32" t="s">
        <v>2672</v>
      </c>
      <c r="J204" s="200"/>
    </row>
    <row r="205" spans="2:10" hidden="1" x14ac:dyDescent="0.3">
      <c r="B205" s="42" t="str">
        <f>IF(ISNA(VLOOKUP(C205,Cidades!$B$2:$C$306,2,FALSE))= TRUE,"Outros",VLOOKUP(C205,Cidades!$B$2:$C$306,2,FALSE))</f>
        <v>Outros</v>
      </c>
      <c r="C205" s="23" t="s">
        <v>2673</v>
      </c>
      <c r="D205" s="46">
        <v>198</v>
      </c>
      <c r="E205" s="23" t="s">
        <v>2674</v>
      </c>
      <c r="F205" s="23" t="s">
        <v>2675</v>
      </c>
      <c r="G205" s="23" t="s">
        <v>2676</v>
      </c>
      <c r="H205" s="23" t="s">
        <v>2677</v>
      </c>
      <c r="I205" s="32" t="s">
        <v>2678</v>
      </c>
      <c r="J205" s="200"/>
    </row>
    <row r="206" spans="2:10" hidden="1" x14ac:dyDescent="0.3">
      <c r="B206" s="42" t="str">
        <f>IF(ISNA(VLOOKUP(C206,Cidades!$B$2:$C$306,2,FALSE))= TRUE,"Outros",VLOOKUP(C206,Cidades!$B$2:$C$306,2,FALSE))</f>
        <v>REGIÃO BNU - TIMBO</v>
      </c>
      <c r="C206" s="23" t="s">
        <v>2021</v>
      </c>
      <c r="D206" s="46">
        <v>375</v>
      </c>
      <c r="E206" s="23" t="s">
        <v>2679</v>
      </c>
      <c r="F206" s="23" t="s">
        <v>2680</v>
      </c>
      <c r="G206" s="23" t="s">
        <v>2681</v>
      </c>
      <c r="H206" s="23" t="s">
        <v>2682</v>
      </c>
      <c r="I206" s="32" t="s">
        <v>2683</v>
      </c>
      <c r="J206" s="200"/>
    </row>
    <row r="207" spans="2:10" hidden="1" x14ac:dyDescent="0.3">
      <c r="B207" s="42" t="str">
        <f>IF(ISNA(VLOOKUP(C207,Cidades!$B$2:$C$306,2,FALSE))= TRUE,"Outros",VLOOKUP(C207,Cidades!$B$2:$C$306,2,FALSE))</f>
        <v>REGIÃO GF - FLORIANÓPOLIS</v>
      </c>
      <c r="C207" s="23" t="s">
        <v>1997</v>
      </c>
      <c r="D207" s="46">
        <v>198</v>
      </c>
      <c r="E207" s="23" t="s">
        <v>2684</v>
      </c>
      <c r="F207" s="23" t="s">
        <v>2685</v>
      </c>
      <c r="G207" s="23" t="s">
        <v>2686</v>
      </c>
      <c r="H207" s="23" t="s">
        <v>2687</v>
      </c>
      <c r="I207" s="32" t="s">
        <v>2688</v>
      </c>
      <c r="J207" s="200"/>
    </row>
    <row r="208" spans="2:10" hidden="1" x14ac:dyDescent="0.3">
      <c r="B208" s="42" t="str">
        <f>IF(ISNA(VLOOKUP(C208,Cidades!$B$2:$C$306,2,FALSE))= TRUE,"Outros",VLOOKUP(C208,Cidades!$B$2:$C$306,2,FALSE))</f>
        <v>Outros</v>
      </c>
      <c r="C208" s="23" t="s">
        <v>2689</v>
      </c>
      <c r="D208" s="46">
        <v>198</v>
      </c>
      <c r="E208" s="23" t="s">
        <v>2690</v>
      </c>
      <c r="F208" s="23" t="s">
        <v>2691</v>
      </c>
      <c r="G208" s="23" t="s">
        <v>2692</v>
      </c>
      <c r="H208" s="23" t="s">
        <v>2693</v>
      </c>
      <c r="I208" s="32" t="s">
        <v>2694</v>
      </c>
      <c r="J208" s="200"/>
    </row>
    <row r="209" spans="2:10" hidden="1" x14ac:dyDescent="0.3">
      <c r="B209" s="42" t="str">
        <f>IF(ISNA(VLOOKUP(C209,Cidades!$B$2:$C$306,2,FALSE))= TRUE,"Outros",VLOOKUP(C209,Cidades!$B$2:$C$306,2,FALSE))</f>
        <v>REGIÃO BNU - BLUMENAU</v>
      </c>
      <c r="C209" s="23" t="s">
        <v>2019</v>
      </c>
      <c r="D209" s="46">
        <v>198</v>
      </c>
      <c r="E209" s="23" t="s">
        <v>2695</v>
      </c>
      <c r="F209" s="23" t="s">
        <v>2696</v>
      </c>
      <c r="G209" s="23" t="s">
        <v>2697</v>
      </c>
      <c r="H209" s="23" t="s">
        <v>2698</v>
      </c>
      <c r="I209" s="32" t="s">
        <v>2699</v>
      </c>
      <c r="J209" s="200"/>
    </row>
    <row r="210" spans="2:10" hidden="1" x14ac:dyDescent="0.3">
      <c r="B210" s="42" t="str">
        <f>IF(ISNA(VLOOKUP(C210,Cidades!$B$2:$C$306,2,FALSE))= TRUE,"Outros",VLOOKUP(C210,Cidades!$B$2:$C$306,2,FALSE))</f>
        <v>REGIÃO BNU - BLUMENAU</v>
      </c>
      <c r="C210" s="23" t="s">
        <v>2019</v>
      </c>
      <c r="D210" s="46">
        <v>198</v>
      </c>
      <c r="E210" s="23" t="s">
        <v>2700</v>
      </c>
      <c r="F210" s="23" t="s">
        <v>2701</v>
      </c>
      <c r="G210" s="23" t="s">
        <v>2470</v>
      </c>
      <c r="H210" s="23" t="s">
        <v>2471</v>
      </c>
      <c r="I210" s="32" t="s">
        <v>2472</v>
      </c>
      <c r="J210" s="200"/>
    </row>
    <row r="211" spans="2:10" hidden="1" x14ac:dyDescent="0.3">
      <c r="B211" s="42" t="str">
        <f>IF(ISNA(VLOOKUP(C211,Cidades!$B$2:$C$306,2,FALSE))= TRUE,"Outros",VLOOKUP(C211,Cidades!$B$2:$C$306,2,FALSE))</f>
        <v>Outros</v>
      </c>
      <c r="C211" s="23" t="s">
        <v>2702</v>
      </c>
      <c r="D211" s="46">
        <v>375</v>
      </c>
      <c r="E211" s="23" t="s">
        <v>2703</v>
      </c>
      <c r="F211" s="23" t="s">
        <v>2704</v>
      </c>
      <c r="G211" s="23" t="s">
        <v>2705</v>
      </c>
      <c r="H211" s="23" t="s">
        <v>2706</v>
      </c>
      <c r="I211" s="32" t="s">
        <v>2707</v>
      </c>
      <c r="J211" s="200"/>
    </row>
    <row r="212" spans="2:10" hidden="1" x14ac:dyDescent="0.3">
      <c r="B212" s="42" t="str">
        <f>IF(ISNA(VLOOKUP(C212,Cidades!$B$2:$C$306,2,FALSE))= TRUE,"Outros",VLOOKUP(C212,Cidades!$B$2:$C$306,2,FALSE))</f>
        <v>REGIÃO JOACABA</v>
      </c>
      <c r="C212" s="23" t="s">
        <v>320</v>
      </c>
      <c r="D212" s="46">
        <v>198</v>
      </c>
      <c r="E212" s="23" t="s">
        <v>587</v>
      </c>
      <c r="F212" s="23" t="s">
        <v>588</v>
      </c>
      <c r="G212" s="23" t="s">
        <v>589</v>
      </c>
      <c r="H212" s="23" t="s">
        <v>590</v>
      </c>
      <c r="I212" s="32" t="s">
        <v>591</v>
      </c>
      <c r="J212" s="200"/>
    </row>
    <row r="213" spans="2:10" hidden="1" x14ac:dyDescent="0.3">
      <c r="B213" s="42" t="str">
        <f>IF(ISNA(VLOOKUP(C213,Cidades!$B$2:$C$306,2,FALSE))= TRUE,"Outros",VLOOKUP(C213,Cidades!$B$2:$C$306,2,FALSE))</f>
        <v>REGIÃO JOINVILLE</v>
      </c>
      <c r="C213" s="23" t="s">
        <v>16</v>
      </c>
      <c r="D213" s="46">
        <v>198</v>
      </c>
      <c r="E213" s="23" t="s">
        <v>592</v>
      </c>
      <c r="F213" s="23" t="s">
        <v>593</v>
      </c>
      <c r="G213" s="23" t="s">
        <v>594</v>
      </c>
      <c r="H213" s="23" t="s">
        <v>595</v>
      </c>
      <c r="I213" s="32" t="s">
        <v>596</v>
      </c>
      <c r="J213" s="200"/>
    </row>
    <row r="214" spans="2:10" hidden="1" x14ac:dyDescent="0.3">
      <c r="B214" s="42" t="str">
        <f>IF(ISNA(VLOOKUP(C214,Cidades!$B$2:$C$306,2,FALSE))= TRUE,"Outros",VLOOKUP(C214,Cidades!$B$2:$C$306,2,FALSE))</f>
        <v>REGIÃO CACADOR</v>
      </c>
      <c r="C214" s="23" t="s">
        <v>52</v>
      </c>
      <c r="D214" s="46">
        <v>198</v>
      </c>
      <c r="E214" s="23" t="s">
        <v>597</v>
      </c>
      <c r="F214" s="23" t="s">
        <v>598</v>
      </c>
      <c r="G214" s="23" t="s">
        <v>599</v>
      </c>
      <c r="H214" s="23" t="s">
        <v>600</v>
      </c>
      <c r="I214" s="32" t="s">
        <v>601</v>
      </c>
      <c r="J214" s="200"/>
    </row>
    <row r="215" spans="2:10" hidden="1" x14ac:dyDescent="0.3">
      <c r="B215" s="42" t="str">
        <f>IF(ISNA(VLOOKUP(C215,Cidades!$B$2:$C$306,2,FALSE))= TRUE,"Outros",VLOOKUP(C215,Cidades!$B$2:$C$306,2,FALSE))</f>
        <v>REGIÃO BRUSQUE</v>
      </c>
      <c r="C215" s="23" t="s">
        <v>51</v>
      </c>
      <c r="D215" s="46">
        <v>375</v>
      </c>
      <c r="E215" s="23" t="s">
        <v>602</v>
      </c>
      <c r="F215" s="23" t="s">
        <v>603</v>
      </c>
      <c r="G215" s="23" t="s">
        <v>604</v>
      </c>
      <c r="H215" s="23" t="s">
        <v>605</v>
      </c>
      <c r="I215" s="32" t="s">
        <v>606</v>
      </c>
      <c r="J215" s="200"/>
    </row>
    <row r="216" spans="2:10" hidden="1" x14ac:dyDescent="0.3">
      <c r="B216" s="42" t="str">
        <f>IF(ISNA(VLOOKUP(C216,Cidades!$B$2:$C$306,2,FALSE))= TRUE,"Outros",VLOOKUP(C216,Cidades!$B$2:$C$306,2,FALSE))</f>
        <v>REGIÃO JOINVILLE</v>
      </c>
      <c r="C216" s="23" t="s">
        <v>113</v>
      </c>
      <c r="D216" s="46">
        <v>198</v>
      </c>
      <c r="E216" s="23" t="s">
        <v>607</v>
      </c>
      <c r="F216" s="23" t="s">
        <v>608</v>
      </c>
      <c r="G216" s="23" t="s">
        <v>517</v>
      </c>
      <c r="H216" s="23" t="s">
        <v>518</v>
      </c>
      <c r="I216" s="32" t="s">
        <v>519</v>
      </c>
      <c r="J216" s="200"/>
    </row>
    <row r="217" spans="2:10" hidden="1" x14ac:dyDescent="0.3">
      <c r="B217" s="42" t="str">
        <f>IF(ISNA(VLOOKUP(C217,Cidades!$B$2:$C$306,2,FALSE))= TRUE,"Outros",VLOOKUP(C217,Cidades!$B$2:$C$306,2,FALSE))</f>
        <v>REGIÃO CACADOR</v>
      </c>
      <c r="C217" s="23" t="s">
        <v>52</v>
      </c>
      <c r="D217" s="46">
        <v>198</v>
      </c>
      <c r="E217" s="23" t="s">
        <v>609</v>
      </c>
      <c r="F217" s="23" t="s">
        <v>610</v>
      </c>
      <c r="G217" s="23" t="s">
        <v>248</v>
      </c>
      <c r="H217" s="23" t="s">
        <v>249</v>
      </c>
      <c r="I217" s="32">
        <v>4935610700</v>
      </c>
      <c r="J217" s="200"/>
    </row>
    <row r="218" spans="2:10" hidden="1" x14ac:dyDescent="0.3">
      <c r="B218" s="42" t="str">
        <f>IF(ISNA(VLOOKUP(C218,Cidades!$B$2:$C$306,2,FALSE))= TRUE,"Outros",VLOOKUP(C218,Cidades!$B$2:$C$306,2,FALSE))</f>
        <v>REGIÃO RIO DO SUL</v>
      </c>
      <c r="C218" s="23" t="s">
        <v>20</v>
      </c>
      <c r="D218" s="46">
        <v>198</v>
      </c>
      <c r="E218" s="23" t="s">
        <v>611</v>
      </c>
      <c r="F218" s="23" t="s">
        <v>612</v>
      </c>
      <c r="G218" s="23" t="s">
        <v>613</v>
      </c>
      <c r="H218" s="23" t="s">
        <v>614</v>
      </c>
      <c r="I218" s="32">
        <v>4733640163</v>
      </c>
      <c r="J218" s="200"/>
    </row>
    <row r="219" spans="2:10" hidden="1" x14ac:dyDescent="0.3">
      <c r="B219" s="42" t="str">
        <f>IF(ISNA(VLOOKUP(C219,Cidades!$B$2:$C$306,2,FALSE))= TRUE,"Outros",VLOOKUP(C219,Cidades!$B$2:$C$306,2,FALSE))</f>
        <v>REGIÃO JOINVILLE</v>
      </c>
      <c r="C219" s="23" t="s">
        <v>113</v>
      </c>
      <c r="D219" s="46">
        <v>198</v>
      </c>
      <c r="E219" s="23" t="s">
        <v>615</v>
      </c>
      <c r="F219" s="23" t="s">
        <v>616</v>
      </c>
      <c r="G219" s="23" t="s">
        <v>617</v>
      </c>
      <c r="H219" s="23" t="s">
        <v>618</v>
      </c>
      <c r="I219" s="32">
        <v>4734452379</v>
      </c>
      <c r="J219" s="200"/>
    </row>
    <row r="220" spans="2:10" hidden="1" x14ac:dyDescent="0.3">
      <c r="B220" s="42" t="str">
        <f>IF(ISNA(VLOOKUP(C220,Cidades!$B$2:$C$306,2,FALSE))= TRUE,"Outros",VLOOKUP(C220,Cidades!$B$2:$C$306,2,FALSE))</f>
        <v>REGIÃO RIO DO SUL</v>
      </c>
      <c r="C220" s="23" t="s">
        <v>11</v>
      </c>
      <c r="D220" s="46">
        <v>198</v>
      </c>
      <c r="E220" s="23" t="s">
        <v>619</v>
      </c>
      <c r="F220" s="23" t="s">
        <v>620</v>
      </c>
      <c r="G220" s="23" t="s">
        <v>621</v>
      </c>
      <c r="H220" s="23" t="s">
        <v>622</v>
      </c>
      <c r="I220" s="32">
        <v>4735313500</v>
      </c>
      <c r="J220" s="200"/>
    </row>
    <row r="221" spans="2:10" hidden="1" x14ac:dyDescent="0.3">
      <c r="B221" s="42" t="str">
        <f>IF(ISNA(VLOOKUP(C221,Cidades!$B$2:$C$306,2,FALSE))= TRUE,"Outros",VLOOKUP(C221,Cidades!$B$2:$C$306,2,FALSE))</f>
        <v>REGIÃO XANXERE</v>
      </c>
      <c r="C221" s="23" t="s">
        <v>209</v>
      </c>
      <c r="D221" s="46">
        <v>198</v>
      </c>
      <c r="E221" s="23" t="s">
        <v>449</v>
      </c>
      <c r="F221" s="23" t="s">
        <v>623</v>
      </c>
      <c r="G221" s="23" t="s">
        <v>624</v>
      </c>
      <c r="H221" s="23" t="s">
        <v>625</v>
      </c>
      <c r="I221" s="32" t="s">
        <v>626</v>
      </c>
      <c r="J221" s="200"/>
    </row>
    <row r="222" spans="2:10" hidden="1" x14ac:dyDescent="0.3">
      <c r="B222" s="42" t="str">
        <f>IF(ISNA(VLOOKUP(C222,Cidades!$B$2:$C$306,2,FALSE))= TRUE,"Outros",VLOOKUP(C222,Cidades!$B$2:$C$306,2,FALSE))</f>
        <v>REGIÃO XANXERE</v>
      </c>
      <c r="C222" s="23" t="s">
        <v>209</v>
      </c>
      <c r="D222" s="46">
        <v>198</v>
      </c>
      <c r="E222" s="23" t="s">
        <v>434</v>
      </c>
      <c r="F222" s="23" t="s">
        <v>262</v>
      </c>
      <c r="G222" s="23" t="s">
        <v>624</v>
      </c>
      <c r="H222" s="23" t="s">
        <v>625</v>
      </c>
      <c r="I222" s="32" t="s">
        <v>626</v>
      </c>
      <c r="J222" s="200"/>
    </row>
    <row r="223" spans="2:10" hidden="1" x14ac:dyDescent="0.3">
      <c r="B223" s="42" t="str">
        <f>IF(ISNA(VLOOKUP(C223,Cidades!$B$2:$C$306,2,FALSE))= TRUE,"Outros",VLOOKUP(C223,Cidades!$B$2:$C$306,2,FALSE))</f>
        <v>REGIÃO JOINVILLE</v>
      </c>
      <c r="C223" s="23" t="s">
        <v>16</v>
      </c>
      <c r="D223" s="46">
        <v>198</v>
      </c>
      <c r="E223" s="23" t="s">
        <v>627</v>
      </c>
      <c r="F223" s="23" t="s">
        <v>628</v>
      </c>
      <c r="G223" s="23" t="s">
        <v>324</v>
      </c>
      <c r="H223" s="23" t="s">
        <v>325</v>
      </c>
      <c r="I223" s="32" t="s">
        <v>326</v>
      </c>
      <c r="J223" s="200"/>
    </row>
    <row r="224" spans="2:10" hidden="1" x14ac:dyDescent="0.3">
      <c r="B224" s="42" t="str">
        <f>IF(ISNA(VLOOKUP(C224,Cidades!$B$2:$C$306,2,FALSE))= TRUE,"Outros",VLOOKUP(C224,Cidades!$B$2:$C$306,2,FALSE))</f>
        <v>REGIÃO CANOINHAS</v>
      </c>
      <c r="C224" s="23" t="s">
        <v>89</v>
      </c>
      <c r="D224" s="46">
        <v>258</v>
      </c>
      <c r="E224" s="23" t="s">
        <v>629</v>
      </c>
      <c r="F224" s="23" t="s">
        <v>630</v>
      </c>
      <c r="G224" s="23" t="s">
        <v>631</v>
      </c>
      <c r="H224" s="23" t="s">
        <v>629</v>
      </c>
      <c r="I224" s="32">
        <v>4736220103</v>
      </c>
      <c r="J224" s="200"/>
    </row>
    <row r="225" spans="2:10" hidden="1" x14ac:dyDescent="0.3">
      <c r="B225" s="42" t="str">
        <f>IF(ISNA(VLOOKUP(C225,Cidades!$B$2:$C$306,2,FALSE))= TRUE,"Outros",VLOOKUP(C225,Cidades!$B$2:$C$306,2,FALSE))</f>
        <v>REGIÃO VIDEIRA</v>
      </c>
      <c r="C225" s="23" t="s">
        <v>110</v>
      </c>
      <c r="D225" s="46">
        <v>198</v>
      </c>
      <c r="E225" s="23" t="s">
        <v>632</v>
      </c>
      <c r="F225" s="23" t="s">
        <v>633</v>
      </c>
      <c r="G225" s="23" t="s">
        <v>634</v>
      </c>
      <c r="H225" s="23" t="s">
        <v>635</v>
      </c>
      <c r="I225" s="32">
        <v>4932465005</v>
      </c>
      <c r="J225" s="200"/>
    </row>
    <row r="226" spans="2:10" hidden="1" x14ac:dyDescent="0.3">
      <c r="B226" s="42" t="str">
        <f>IF(ISNA(VLOOKUP(C226,Cidades!$B$2:$C$306,2,FALSE))= TRUE,"Outros",VLOOKUP(C226,Cidades!$B$2:$C$306,2,FALSE))</f>
        <v>REGIÃO JOINVILLE</v>
      </c>
      <c r="C226" s="23" t="s">
        <v>16</v>
      </c>
      <c r="D226" s="46">
        <v>198</v>
      </c>
      <c r="E226" s="23" t="s">
        <v>636</v>
      </c>
      <c r="F226" s="23" t="s">
        <v>637</v>
      </c>
      <c r="G226" s="23" t="s">
        <v>638</v>
      </c>
      <c r="H226" s="23" t="s">
        <v>639</v>
      </c>
      <c r="I226" s="32">
        <v>4734220502</v>
      </c>
      <c r="J226" s="200"/>
    </row>
    <row r="227" spans="2:10" hidden="1" x14ac:dyDescent="0.3">
      <c r="B227" s="42" t="str">
        <f>IF(ISNA(VLOOKUP(C227,Cidades!$B$2:$C$306,2,FALSE))= TRUE,"Outros",VLOOKUP(C227,Cidades!$B$2:$C$306,2,FALSE))</f>
        <v>REGIÃO JOINVILLE</v>
      </c>
      <c r="C227" s="23" t="s">
        <v>16</v>
      </c>
      <c r="D227" s="46">
        <v>198</v>
      </c>
      <c r="E227" s="23" t="s">
        <v>640</v>
      </c>
      <c r="F227" s="23" t="s">
        <v>641</v>
      </c>
      <c r="G227" s="23" t="s">
        <v>638</v>
      </c>
      <c r="H227" s="23" t="s">
        <v>639</v>
      </c>
      <c r="I227" s="32">
        <v>4734220502</v>
      </c>
      <c r="J227" s="200"/>
    </row>
    <row r="228" spans="2:10" hidden="1" x14ac:dyDescent="0.3">
      <c r="B228" s="42" t="str">
        <f>IF(ISNA(VLOOKUP(C228,Cidades!$B$2:$C$306,2,FALSE))= TRUE,"Outros",VLOOKUP(C228,Cidades!$B$2:$C$306,2,FALSE))</f>
        <v>REGIÃO CONCORDIA</v>
      </c>
      <c r="C228" s="23" t="s">
        <v>76</v>
      </c>
      <c r="D228" s="46">
        <v>198</v>
      </c>
      <c r="E228" s="23" t="s">
        <v>642</v>
      </c>
      <c r="F228" s="23" t="s">
        <v>643</v>
      </c>
      <c r="G228" s="23" t="s">
        <v>644</v>
      </c>
      <c r="H228" s="23" t="s">
        <v>645</v>
      </c>
      <c r="I228" s="32" t="s">
        <v>646</v>
      </c>
      <c r="J228" s="200"/>
    </row>
    <row r="229" spans="2:10" hidden="1" x14ac:dyDescent="0.3">
      <c r="B229" s="42" t="str">
        <f>IF(ISNA(VLOOKUP(C229,Cidades!$B$2:$C$306,2,FALSE))= TRUE,"Outros",VLOOKUP(C229,Cidades!$B$2:$C$306,2,FALSE))</f>
        <v>REGIÃO SMO</v>
      </c>
      <c r="C229" s="23" t="s">
        <v>158</v>
      </c>
      <c r="D229" s="46">
        <v>198</v>
      </c>
      <c r="E229" s="23" t="s">
        <v>647</v>
      </c>
      <c r="F229" s="23" t="s">
        <v>648</v>
      </c>
      <c r="G229" s="23" t="s">
        <v>649</v>
      </c>
      <c r="H229" s="23" t="s">
        <v>650</v>
      </c>
      <c r="I229" s="32" t="s">
        <v>651</v>
      </c>
      <c r="J229" s="200"/>
    </row>
    <row r="230" spans="2:10" hidden="1" x14ac:dyDescent="0.3">
      <c r="B230" s="42" t="str">
        <f>IF(ISNA(VLOOKUP(C230,Cidades!$B$2:$C$306,2,FALSE))= TRUE,"Outros",VLOOKUP(C230,Cidades!$B$2:$C$306,2,FALSE))</f>
        <v xml:space="preserve">REGIÃO ITAJAI </v>
      </c>
      <c r="C230" s="23" t="s">
        <v>18</v>
      </c>
      <c r="D230" s="46">
        <v>198</v>
      </c>
      <c r="E230" s="23" t="s">
        <v>652</v>
      </c>
      <c r="F230" s="23" t="s">
        <v>653</v>
      </c>
      <c r="G230" s="23" t="s">
        <v>455</v>
      </c>
      <c r="H230" s="23" t="s">
        <v>456</v>
      </c>
      <c r="I230" s="32">
        <v>4733442506</v>
      </c>
      <c r="J230" s="200"/>
    </row>
    <row r="231" spans="2:10" hidden="1" x14ac:dyDescent="0.3">
      <c r="B231" s="42" t="str">
        <f>IF(ISNA(VLOOKUP(C231,Cidades!$B$2:$C$306,2,FALSE))= TRUE,"Outros",VLOOKUP(C231,Cidades!$B$2:$C$306,2,FALSE))</f>
        <v xml:space="preserve">REGIÃO ITAJAI </v>
      </c>
      <c r="C231" s="23" t="s">
        <v>18</v>
      </c>
      <c r="D231" s="46">
        <v>198</v>
      </c>
      <c r="E231" s="23" t="s">
        <v>654</v>
      </c>
      <c r="F231" s="23" t="s">
        <v>655</v>
      </c>
      <c r="G231" s="23" t="s">
        <v>656</v>
      </c>
      <c r="H231" s="23" t="s">
        <v>657</v>
      </c>
      <c r="I231" s="32" t="s">
        <v>658</v>
      </c>
      <c r="J231" s="200"/>
    </row>
    <row r="232" spans="2:10" hidden="1" x14ac:dyDescent="0.3">
      <c r="B232" s="42" t="str">
        <f>IF(ISNA(VLOOKUP(C232,Cidades!$B$2:$C$306,2,FALSE))= TRUE,"Outros",VLOOKUP(C232,Cidades!$B$2:$C$306,2,FALSE))</f>
        <v>REGIÃO JOACABA</v>
      </c>
      <c r="C232" s="23" t="s">
        <v>10</v>
      </c>
      <c r="D232" s="46">
        <v>198</v>
      </c>
      <c r="E232" s="23" t="s">
        <v>659</v>
      </c>
      <c r="F232" s="23" t="s">
        <v>660</v>
      </c>
      <c r="G232" s="23" t="s">
        <v>278</v>
      </c>
      <c r="H232" s="23" t="s">
        <v>279</v>
      </c>
      <c r="I232" s="32">
        <v>4935558800</v>
      </c>
      <c r="J232" s="200"/>
    </row>
    <row r="233" spans="2:10" hidden="1" x14ac:dyDescent="0.3">
      <c r="B233" s="42" t="str">
        <f>IF(ISNA(VLOOKUP(C233,Cidades!$B$2:$C$306,2,FALSE))= TRUE,"Outros",VLOOKUP(C233,Cidades!$B$2:$C$306,2,FALSE))</f>
        <v>REGIÃO JARAGUA DO SUL</v>
      </c>
      <c r="C233" s="23" t="s">
        <v>170</v>
      </c>
      <c r="D233" s="46">
        <v>198</v>
      </c>
      <c r="E233" s="23" t="s">
        <v>661</v>
      </c>
      <c r="F233" s="23" t="s">
        <v>662</v>
      </c>
      <c r="G233" s="23" t="s">
        <v>663</v>
      </c>
      <c r="H233" s="23" t="s">
        <v>664</v>
      </c>
      <c r="I233" s="32" t="s">
        <v>665</v>
      </c>
      <c r="J233" s="200"/>
    </row>
    <row r="234" spans="2:10" hidden="1" x14ac:dyDescent="0.3">
      <c r="B234" s="42" t="str">
        <f>IF(ISNA(VLOOKUP(C234,Cidades!$B$2:$C$306,2,FALSE))= TRUE,"Outros",VLOOKUP(C234,Cidades!$B$2:$C$306,2,FALSE))</f>
        <v>REGIÃO RIO DO SUL</v>
      </c>
      <c r="C234" s="23" t="s">
        <v>176</v>
      </c>
      <c r="D234" s="46">
        <v>258</v>
      </c>
      <c r="E234" s="23" t="s">
        <v>666</v>
      </c>
      <c r="F234" s="23" t="s">
        <v>667</v>
      </c>
      <c r="G234" s="23" t="s">
        <v>668</v>
      </c>
      <c r="H234" s="23" t="s">
        <v>669</v>
      </c>
      <c r="I234" s="32" t="s">
        <v>670</v>
      </c>
      <c r="J234" s="200"/>
    </row>
    <row r="235" spans="2:10" hidden="1" x14ac:dyDescent="0.3">
      <c r="B235" s="42" t="str">
        <f>IF(ISNA(VLOOKUP(C235,Cidades!$B$2:$C$306,2,FALSE))= TRUE,"Outros",VLOOKUP(C235,Cidades!$B$2:$C$306,2,FALSE))</f>
        <v>REGIÃO CHAPECO</v>
      </c>
      <c r="C235" s="23" t="s">
        <v>17</v>
      </c>
      <c r="D235" s="46">
        <v>198</v>
      </c>
      <c r="E235" s="23" t="s">
        <v>671</v>
      </c>
      <c r="F235" s="23" t="s">
        <v>672</v>
      </c>
      <c r="G235" s="23" t="s">
        <v>673</v>
      </c>
      <c r="H235" s="23" t="s">
        <v>674</v>
      </c>
      <c r="I235" s="32" t="s">
        <v>675</v>
      </c>
      <c r="J235" s="200"/>
    </row>
    <row r="236" spans="2:10" hidden="1" x14ac:dyDescent="0.3">
      <c r="B236" s="42" t="str">
        <f>IF(ISNA(VLOOKUP(C236,Cidades!$B$2:$C$306,2,FALSE))= TRUE,"Outros",VLOOKUP(C236,Cidades!$B$2:$C$306,2,FALSE))</f>
        <v xml:space="preserve">REGIÃO ITAJAI </v>
      </c>
      <c r="C236" s="23" t="s">
        <v>18</v>
      </c>
      <c r="D236" s="46">
        <v>198</v>
      </c>
      <c r="E236" s="23" t="s">
        <v>676</v>
      </c>
      <c r="F236" s="23" t="s">
        <v>677</v>
      </c>
      <c r="G236" s="23" t="s">
        <v>678</v>
      </c>
      <c r="H236" s="23" t="s">
        <v>679</v>
      </c>
      <c r="I236" s="32" t="s">
        <v>680</v>
      </c>
      <c r="J236" s="200"/>
    </row>
    <row r="237" spans="2:10" hidden="1" x14ac:dyDescent="0.3">
      <c r="B237" s="42" t="str">
        <f>IF(ISNA(VLOOKUP(C237,Cidades!$B$2:$C$306,2,FALSE))= TRUE,"Outros",VLOOKUP(C237,Cidades!$B$2:$C$306,2,FALSE))</f>
        <v>REGIÃO JARAGUA DO SUL</v>
      </c>
      <c r="C237" s="23" t="s">
        <v>170</v>
      </c>
      <c r="D237" s="46">
        <v>258</v>
      </c>
      <c r="E237" s="23" t="s">
        <v>681</v>
      </c>
      <c r="F237" s="23" t="s">
        <v>682</v>
      </c>
      <c r="G237" s="23" t="s">
        <v>683</v>
      </c>
      <c r="H237" s="23" t="s">
        <v>684</v>
      </c>
      <c r="I237" s="32" t="s">
        <v>685</v>
      </c>
      <c r="J237" s="200"/>
    </row>
    <row r="238" spans="2:10" hidden="1" x14ac:dyDescent="0.3">
      <c r="B238" s="42" t="str">
        <f>IF(ISNA(VLOOKUP(C238,Cidades!$B$2:$C$306,2,FALSE))= TRUE,"Outros",VLOOKUP(C238,Cidades!$B$2:$C$306,2,FALSE))</f>
        <v>REGIÃO CONCORDIA</v>
      </c>
      <c r="C238" s="23" t="s">
        <v>96</v>
      </c>
      <c r="D238" s="46">
        <v>198</v>
      </c>
      <c r="E238" s="23" t="s">
        <v>686</v>
      </c>
      <c r="F238" s="23" t="s">
        <v>687</v>
      </c>
      <c r="G238" s="23" t="s">
        <v>688</v>
      </c>
      <c r="H238" s="23" t="s">
        <v>689</v>
      </c>
      <c r="I238" s="32" t="s">
        <v>690</v>
      </c>
      <c r="J238" s="200"/>
    </row>
    <row r="239" spans="2:10" hidden="1" x14ac:dyDescent="0.3">
      <c r="B239" s="42" t="str">
        <f>IF(ISNA(VLOOKUP(C239,Cidades!$B$2:$C$306,2,FALSE))= TRUE,"Outros",VLOOKUP(C239,Cidades!$B$2:$C$306,2,FALSE))</f>
        <v>REGIÃO CHAPECO</v>
      </c>
      <c r="C239" s="23" t="s">
        <v>186</v>
      </c>
      <c r="D239" s="46">
        <v>198</v>
      </c>
      <c r="E239" s="23" t="s">
        <v>691</v>
      </c>
      <c r="F239" s="23" t="s">
        <v>692</v>
      </c>
      <c r="G239" s="23" t="s">
        <v>693</v>
      </c>
      <c r="H239" s="23" t="s">
        <v>694</v>
      </c>
      <c r="I239" s="32">
        <v>4933441015</v>
      </c>
      <c r="J239" s="200"/>
    </row>
    <row r="240" spans="2:10" hidden="1" x14ac:dyDescent="0.3">
      <c r="B240" s="42" t="str">
        <f>IF(ISNA(VLOOKUP(C240,Cidades!$B$2:$C$306,2,FALSE))= TRUE,"Outros",VLOOKUP(C240,Cidades!$B$2:$C$306,2,FALSE))</f>
        <v>REGIÃO CHAPECO</v>
      </c>
      <c r="C240" s="23" t="s">
        <v>17</v>
      </c>
      <c r="D240" s="46">
        <v>375</v>
      </c>
      <c r="E240" s="23" t="s">
        <v>695</v>
      </c>
      <c r="F240" s="23" t="s">
        <v>696</v>
      </c>
      <c r="G240" s="23" t="s">
        <v>697</v>
      </c>
      <c r="H240" s="23" t="s">
        <v>698</v>
      </c>
      <c r="I240" s="32" t="s">
        <v>699</v>
      </c>
      <c r="J240" s="200"/>
    </row>
    <row r="241" spans="2:10" hidden="1" x14ac:dyDescent="0.3">
      <c r="B241" s="42" t="str">
        <f>IF(ISNA(VLOOKUP(C241,Cidades!$B$2:$C$306,2,FALSE))= TRUE,"Outros",VLOOKUP(C241,Cidades!$B$2:$C$306,2,FALSE))</f>
        <v>REGIÃO BRUSQUE</v>
      </c>
      <c r="C241" s="23" t="s">
        <v>51</v>
      </c>
      <c r="D241" s="46">
        <v>198</v>
      </c>
      <c r="E241" s="23" t="s">
        <v>700</v>
      </c>
      <c r="F241" s="23" t="s">
        <v>701</v>
      </c>
      <c r="G241" s="23" t="s">
        <v>702</v>
      </c>
      <c r="H241" s="23" t="s">
        <v>703</v>
      </c>
      <c r="I241" s="32" t="s">
        <v>704</v>
      </c>
      <c r="J241" s="200"/>
    </row>
    <row r="242" spans="2:10" hidden="1" x14ac:dyDescent="0.3">
      <c r="B242" s="42" t="str">
        <f>IF(ISNA(VLOOKUP(C242,Cidades!$B$2:$C$306,2,FALSE))= TRUE,"Outros",VLOOKUP(C242,Cidades!$B$2:$C$306,2,FALSE))</f>
        <v>REGIÃO JOINVILLE</v>
      </c>
      <c r="C242" s="23" t="s">
        <v>16</v>
      </c>
      <c r="D242" s="46">
        <v>198</v>
      </c>
      <c r="E242" s="23" t="s">
        <v>705</v>
      </c>
      <c r="F242" s="23" t="s">
        <v>706</v>
      </c>
      <c r="G242" s="23" t="s">
        <v>240</v>
      </c>
      <c r="H242" s="23" t="s">
        <v>241</v>
      </c>
      <c r="I242" s="32">
        <v>4734330411</v>
      </c>
      <c r="J242" s="200"/>
    </row>
    <row r="243" spans="2:10" hidden="1" x14ac:dyDescent="0.3">
      <c r="B243" s="42" t="str">
        <f>IF(ISNA(VLOOKUP(C243,Cidades!$B$2:$C$306,2,FALSE))= TRUE,"Outros",VLOOKUP(C243,Cidades!$B$2:$C$306,2,FALSE))</f>
        <v>REGIÃO JOINVILLE</v>
      </c>
      <c r="C243" s="23" t="s">
        <v>41</v>
      </c>
      <c r="D243" s="46">
        <v>258</v>
      </c>
      <c r="E243" s="23" t="s">
        <v>707</v>
      </c>
      <c r="F243" s="23" t="s">
        <v>708</v>
      </c>
      <c r="G243" s="23" t="s">
        <v>709</v>
      </c>
      <c r="H243" s="23" t="s">
        <v>710</v>
      </c>
      <c r="I243" s="32" t="s">
        <v>711</v>
      </c>
      <c r="J243" s="200"/>
    </row>
    <row r="244" spans="2:10" hidden="1" x14ac:dyDescent="0.3">
      <c r="B244" s="42" t="str">
        <f>IF(ISNA(VLOOKUP(C244,Cidades!$B$2:$C$306,2,FALSE))= TRUE,"Outros",VLOOKUP(C244,Cidades!$B$2:$C$306,2,FALSE))</f>
        <v>REGIÃO BRUSQUE</v>
      </c>
      <c r="C244" s="23" t="s">
        <v>51</v>
      </c>
      <c r="D244" s="46">
        <v>375</v>
      </c>
      <c r="E244" s="23" t="s">
        <v>712</v>
      </c>
      <c r="F244" s="23" t="s">
        <v>713</v>
      </c>
      <c r="G244" s="23" t="s">
        <v>714</v>
      </c>
      <c r="H244" s="23" t="s">
        <v>715</v>
      </c>
      <c r="I244" s="32" t="s">
        <v>716</v>
      </c>
      <c r="J244" s="200"/>
    </row>
    <row r="245" spans="2:10" hidden="1" x14ac:dyDescent="0.3">
      <c r="B245" s="42" t="str">
        <f>IF(ISNA(VLOOKUP(C245,Cidades!$B$2:$C$306,2,FALSE))= TRUE,"Outros",VLOOKUP(C245,Cidades!$B$2:$C$306,2,FALSE))</f>
        <v>REGIÃO JOINVILLE</v>
      </c>
      <c r="C245" s="23" t="s">
        <v>16</v>
      </c>
      <c r="D245" s="46">
        <v>258</v>
      </c>
      <c r="E245" s="23" t="s">
        <v>717</v>
      </c>
      <c r="F245" s="23" t="s">
        <v>718</v>
      </c>
      <c r="G245" s="23" t="s">
        <v>413</v>
      </c>
      <c r="H245" s="23" t="s">
        <v>411</v>
      </c>
      <c r="I245" s="32" t="s">
        <v>414</v>
      </c>
      <c r="J245" s="200"/>
    </row>
    <row r="246" spans="2:10" hidden="1" x14ac:dyDescent="0.3">
      <c r="B246" s="42" t="str">
        <f>IF(ISNA(VLOOKUP(C246,Cidades!$B$2:$C$306,2,FALSE))= TRUE,"Outros",VLOOKUP(C246,Cidades!$B$2:$C$306,2,FALSE))</f>
        <v xml:space="preserve">REGIÃO CURITIBANOS </v>
      </c>
      <c r="C246" s="23" t="s">
        <v>137</v>
      </c>
      <c r="D246" s="46">
        <v>375</v>
      </c>
      <c r="E246" s="23" t="s">
        <v>719</v>
      </c>
      <c r="F246" s="23" t="s">
        <v>720</v>
      </c>
      <c r="G246" s="23" t="s">
        <v>721</v>
      </c>
      <c r="H246" s="23" t="s">
        <v>722</v>
      </c>
      <c r="I246" s="32" t="s">
        <v>723</v>
      </c>
      <c r="J246" s="200"/>
    </row>
    <row r="247" spans="2:10" hidden="1" x14ac:dyDescent="0.3">
      <c r="B247" s="42" t="str">
        <f>IF(ISNA(VLOOKUP(C247,Cidades!$B$2:$C$306,2,FALSE))= TRUE,"Outros",VLOOKUP(C247,Cidades!$B$2:$C$306,2,FALSE))</f>
        <v>REGIÃO BNU - BLUMENAU</v>
      </c>
      <c r="C247" s="23" t="s">
        <v>2019</v>
      </c>
      <c r="D247" s="46">
        <v>110</v>
      </c>
      <c r="E247" s="23" t="s">
        <v>2708</v>
      </c>
      <c r="F247" s="23" t="s">
        <v>2709</v>
      </c>
      <c r="G247" s="23" t="s">
        <v>2578</v>
      </c>
      <c r="H247" s="23" t="s">
        <v>2579</v>
      </c>
      <c r="I247" s="32" t="s">
        <v>2580</v>
      </c>
      <c r="J247" s="203">
        <v>1351</v>
      </c>
    </row>
    <row r="248" spans="2:10" hidden="1" x14ac:dyDescent="0.3">
      <c r="B248" s="42" t="str">
        <f>IF(ISNA(VLOOKUP(C248,Cidades!$B$2:$C$306,2,FALSE))= TRUE,"Outros",VLOOKUP(C248,Cidades!$B$2:$C$306,2,FALSE))</f>
        <v>REGIÃO GF - FLORIANÓPOLIS</v>
      </c>
      <c r="C248" s="23" t="s">
        <v>1997</v>
      </c>
      <c r="D248" s="46">
        <v>110</v>
      </c>
      <c r="E248" s="23" t="s">
        <v>2710</v>
      </c>
      <c r="F248" s="23" t="s">
        <v>2711</v>
      </c>
      <c r="G248" s="23" t="s">
        <v>2712</v>
      </c>
      <c r="H248" s="23" t="s">
        <v>2713</v>
      </c>
      <c r="I248" s="32" t="s">
        <v>2714</v>
      </c>
      <c r="J248" s="203"/>
    </row>
    <row r="249" spans="2:10" hidden="1" x14ac:dyDescent="0.3">
      <c r="B249" s="42" t="str">
        <f>IF(ISNA(VLOOKUP(C249,Cidades!$B$2:$C$306,2,FALSE))= TRUE,"Outros",VLOOKUP(C249,Cidades!$B$2:$C$306,2,FALSE))</f>
        <v>REGIÃO BNU - ASCURRA</v>
      </c>
      <c r="C249" s="23" t="s">
        <v>2016</v>
      </c>
      <c r="D249" s="46">
        <v>110</v>
      </c>
      <c r="E249" s="23" t="s">
        <v>2715</v>
      </c>
      <c r="F249" s="23" t="s">
        <v>2716</v>
      </c>
      <c r="G249" s="23" t="s">
        <v>2139</v>
      </c>
      <c r="H249" s="23" t="s">
        <v>2140</v>
      </c>
      <c r="I249" s="32" t="s">
        <v>2141</v>
      </c>
      <c r="J249" s="203"/>
    </row>
    <row r="250" spans="2:10" hidden="1" x14ac:dyDescent="0.3">
      <c r="B250" s="42" t="str">
        <f>IF(ISNA(VLOOKUP(C250,Cidades!$B$2:$C$306,2,FALSE))= TRUE,"Outros",VLOOKUP(C250,Cidades!$B$2:$C$306,2,FALSE))</f>
        <v>REGIÃO GF - FLORIANÓPOLIS</v>
      </c>
      <c r="C250" s="23" t="s">
        <v>1997</v>
      </c>
      <c r="D250" s="46">
        <v>110</v>
      </c>
      <c r="E250" s="23" t="s">
        <v>2717</v>
      </c>
      <c r="F250" s="23" t="s">
        <v>2718</v>
      </c>
      <c r="G250" s="23" t="s">
        <v>2491</v>
      </c>
      <c r="H250" s="23" t="s">
        <v>2492</v>
      </c>
      <c r="I250" s="32" t="s">
        <v>2493</v>
      </c>
      <c r="J250" s="203"/>
    </row>
    <row r="251" spans="2:10" hidden="1" x14ac:dyDescent="0.3">
      <c r="B251" s="42" t="str">
        <f>IF(ISNA(VLOOKUP(C251,Cidades!$B$2:$C$306,2,FALSE))= TRUE,"Outros",VLOOKUP(C251,Cidades!$B$2:$C$306,2,FALSE))</f>
        <v>REGIÃO BNU - BLUMENAU</v>
      </c>
      <c r="C251" s="23" t="s">
        <v>2019</v>
      </c>
      <c r="D251" s="46">
        <v>110</v>
      </c>
      <c r="E251" s="23" t="s">
        <v>2411</v>
      </c>
      <c r="F251" s="23" t="s">
        <v>2412</v>
      </c>
      <c r="G251" s="23" t="s">
        <v>2413</v>
      </c>
      <c r="H251" s="23" t="s">
        <v>2414</v>
      </c>
      <c r="I251" s="32" t="s">
        <v>2415</v>
      </c>
      <c r="J251" s="203"/>
    </row>
    <row r="252" spans="2:10" hidden="1" x14ac:dyDescent="0.3">
      <c r="B252" s="42" t="str">
        <f>IF(ISNA(VLOOKUP(C252,Cidades!$B$2:$C$306,2,FALSE))= TRUE,"Outros",VLOOKUP(C252,Cidades!$B$2:$C$306,2,FALSE))</f>
        <v>REGIÃO BNU - TIMBO</v>
      </c>
      <c r="C252" s="23" t="s">
        <v>2021</v>
      </c>
      <c r="D252" s="46">
        <v>175</v>
      </c>
      <c r="E252" s="23" t="s">
        <v>2719</v>
      </c>
      <c r="F252" s="23" t="s">
        <v>2720</v>
      </c>
      <c r="G252" s="23" t="s">
        <v>2418</v>
      </c>
      <c r="H252" s="23" t="s">
        <v>2419</v>
      </c>
      <c r="I252" s="32" t="s">
        <v>2420</v>
      </c>
      <c r="J252" s="203"/>
    </row>
    <row r="253" spans="2:10" hidden="1" x14ac:dyDescent="0.3">
      <c r="B253" s="42" t="str">
        <f>IF(ISNA(VLOOKUP(C253,Cidades!$B$2:$C$306,2,FALSE))= TRUE,"Outros",VLOOKUP(C253,Cidades!$B$2:$C$306,2,FALSE))</f>
        <v>REGIÃO BNU - INDAIAL</v>
      </c>
      <c r="C253" s="33" t="s">
        <v>2015</v>
      </c>
      <c r="D253" s="47">
        <v>110</v>
      </c>
      <c r="E253" s="33" t="s">
        <v>2721</v>
      </c>
      <c r="F253" s="33" t="s">
        <v>2722</v>
      </c>
      <c r="G253" s="33" t="s">
        <v>2723</v>
      </c>
      <c r="H253" s="33" t="s">
        <v>2724</v>
      </c>
      <c r="I253" s="34" t="s">
        <v>2725</v>
      </c>
      <c r="J253" s="203"/>
    </row>
    <row r="254" spans="2:10" hidden="1" x14ac:dyDescent="0.3">
      <c r="B254" s="42" t="str">
        <f>IF(ISNA(VLOOKUP(C254,Cidades!$B$2:$C$306,2,FALSE))= TRUE,"Outros",VLOOKUP(C254,Cidades!$B$2:$C$306,2,FALSE))</f>
        <v>REGIÃO BNU - BLUMENAU</v>
      </c>
      <c r="C254" s="23" t="s">
        <v>2019</v>
      </c>
      <c r="D254" s="46">
        <v>110</v>
      </c>
      <c r="E254" s="23" t="s">
        <v>2052</v>
      </c>
      <c r="F254" s="23" t="s">
        <v>2053</v>
      </c>
      <c r="G254" s="23" t="s">
        <v>2054</v>
      </c>
      <c r="H254" s="23" t="s">
        <v>2055</v>
      </c>
      <c r="I254" s="32" t="s">
        <v>2056</v>
      </c>
      <c r="J254" s="203"/>
    </row>
    <row r="255" spans="2:10" hidden="1" x14ac:dyDescent="0.3">
      <c r="B255" s="42" t="str">
        <f>IF(ISNA(VLOOKUP(C255,Cidades!$B$2:$C$306,2,FALSE))= TRUE,"Outros",VLOOKUP(C255,Cidades!$B$2:$C$306,2,FALSE))</f>
        <v>REGIÃO BNU - INDAIAL</v>
      </c>
      <c r="C255" s="23" t="s">
        <v>2015</v>
      </c>
      <c r="D255" s="46">
        <v>110</v>
      </c>
      <c r="E255" s="23" t="s">
        <v>2726</v>
      </c>
      <c r="F255" s="23" t="s">
        <v>2727</v>
      </c>
      <c r="G255" s="23" t="s">
        <v>2498</v>
      </c>
      <c r="H255" s="23" t="s">
        <v>2499</v>
      </c>
      <c r="I255" s="32" t="s">
        <v>2500</v>
      </c>
      <c r="J255" s="203"/>
    </row>
    <row r="256" spans="2:10" hidden="1" x14ac:dyDescent="0.3">
      <c r="B256" s="42" t="str">
        <f>IF(ISNA(VLOOKUP(C256,Cidades!$B$2:$C$306,2,FALSE))= TRUE,"Outros",VLOOKUP(C256,Cidades!$B$2:$C$306,2,FALSE))</f>
        <v>REGIÃO BNU - BLUMENAU</v>
      </c>
      <c r="C256" s="23" t="s">
        <v>2019</v>
      </c>
      <c r="D256" s="46">
        <v>110</v>
      </c>
      <c r="E256" s="23" t="s">
        <v>2728</v>
      </c>
      <c r="F256" s="23" t="s">
        <v>2729</v>
      </c>
      <c r="G256" s="23" t="s">
        <v>2730</v>
      </c>
      <c r="H256" s="23" t="s">
        <v>2499</v>
      </c>
      <c r="I256" s="32" t="s">
        <v>2731</v>
      </c>
      <c r="J256" s="203"/>
    </row>
    <row r="257" spans="2:10" hidden="1" x14ac:dyDescent="0.3">
      <c r="B257" s="42" t="str">
        <f>IF(ISNA(VLOOKUP(C257,Cidades!$B$2:$C$306,2,FALSE))= TRUE,"Outros",VLOOKUP(C257,Cidades!$B$2:$C$306,2,FALSE))</f>
        <v>REGIÃO GF - SAO JOAO BATISTA</v>
      </c>
      <c r="C257" s="23" t="s">
        <v>2289</v>
      </c>
      <c r="D257" s="46">
        <v>110</v>
      </c>
      <c r="E257" s="23" t="s">
        <v>2732</v>
      </c>
      <c r="F257" s="23" t="s">
        <v>2733</v>
      </c>
      <c r="G257" s="23" t="s">
        <v>2734</v>
      </c>
      <c r="H257" s="23" t="s">
        <v>2735</v>
      </c>
      <c r="I257" s="32" t="s">
        <v>2736</v>
      </c>
      <c r="J257" s="203"/>
    </row>
    <row r="258" spans="2:10" hidden="1" x14ac:dyDescent="0.3">
      <c r="B258" s="42" t="str">
        <f>IF(ISNA(VLOOKUP(C258,Cidades!$B$2:$C$306,2,FALSE))= TRUE,"Outros",VLOOKUP(C258,Cidades!$B$2:$C$306,2,FALSE))</f>
        <v>REGIÃO BNU - BLUMENAU</v>
      </c>
      <c r="C258" s="33" t="s">
        <v>2019</v>
      </c>
      <c r="D258" s="47">
        <v>110</v>
      </c>
      <c r="E258" s="33" t="s">
        <v>2057</v>
      </c>
      <c r="F258" s="33" t="s">
        <v>2058</v>
      </c>
      <c r="G258" s="33" t="s">
        <v>2059</v>
      </c>
      <c r="H258" s="33" t="s">
        <v>2060</v>
      </c>
      <c r="I258" s="34" t="s">
        <v>2061</v>
      </c>
      <c r="J258" s="203"/>
    </row>
    <row r="259" spans="2:10" hidden="1" x14ac:dyDescent="0.3">
      <c r="B259" s="42" t="str">
        <f>IF(ISNA(VLOOKUP(C259,Cidades!$B$2:$C$306,2,FALSE))= TRUE,"Outros",VLOOKUP(C259,Cidades!$B$2:$C$306,2,FALSE))</f>
        <v>REGIÃO BNU - BLUMENAU</v>
      </c>
      <c r="C259" s="23" t="s">
        <v>2019</v>
      </c>
      <c r="D259" s="46">
        <v>110</v>
      </c>
      <c r="E259" s="23" t="s">
        <v>2737</v>
      </c>
      <c r="F259" s="23" t="s">
        <v>2738</v>
      </c>
      <c r="G259" s="23" t="s">
        <v>2739</v>
      </c>
      <c r="H259" s="23" t="s">
        <v>2740</v>
      </c>
      <c r="I259" s="32" t="s">
        <v>2741</v>
      </c>
      <c r="J259" s="203"/>
    </row>
    <row r="260" spans="2:10" hidden="1" x14ac:dyDescent="0.3">
      <c r="B260" s="42" t="str">
        <f>IF(ISNA(VLOOKUP(C260,Cidades!$B$2:$C$306,2,FALSE))= TRUE,"Outros",VLOOKUP(C260,Cidades!$B$2:$C$306,2,FALSE))</f>
        <v>REGIÃO BNU - BLUMENAU</v>
      </c>
      <c r="C260" s="33" t="s">
        <v>2019</v>
      </c>
      <c r="D260" s="47">
        <v>110</v>
      </c>
      <c r="E260" s="33" t="s">
        <v>2742</v>
      </c>
      <c r="F260" s="33" t="s">
        <v>2743</v>
      </c>
      <c r="G260" s="33" t="s">
        <v>2522</v>
      </c>
      <c r="H260" s="33" t="s">
        <v>2523</v>
      </c>
      <c r="I260" s="34" t="s">
        <v>2524</v>
      </c>
      <c r="J260" s="203"/>
    </row>
    <row r="261" spans="2:10" hidden="1" x14ac:dyDescent="0.3">
      <c r="B261" s="42" t="str">
        <f>IF(ISNA(VLOOKUP(C261,Cidades!$B$2:$C$306,2,FALSE))= TRUE,"Outros",VLOOKUP(C261,Cidades!$B$2:$C$306,2,FALSE))</f>
        <v>REGIÃO GF - FLORIANÓPOLIS</v>
      </c>
      <c r="C261" s="23" t="s">
        <v>1997</v>
      </c>
      <c r="D261" s="46">
        <v>110</v>
      </c>
      <c r="E261" s="23" t="s">
        <v>2602</v>
      </c>
      <c r="F261" s="23" t="s">
        <v>2603</v>
      </c>
      <c r="G261" s="23" t="s">
        <v>2604</v>
      </c>
      <c r="H261" s="23" t="s">
        <v>2605</v>
      </c>
      <c r="I261" s="32" t="s">
        <v>2606</v>
      </c>
      <c r="J261" s="203"/>
    </row>
    <row r="262" spans="2:10" hidden="1" x14ac:dyDescent="0.3">
      <c r="B262" s="42" t="str">
        <f>IF(ISNA(VLOOKUP(C262,Cidades!$B$2:$C$306,2,FALSE))= TRUE,"Outros",VLOOKUP(C262,Cidades!$B$2:$C$306,2,FALSE))</f>
        <v>REGIÃO BNU - BLUMENAU</v>
      </c>
      <c r="C262" s="23" t="s">
        <v>2019</v>
      </c>
      <c r="D262" s="46">
        <v>110</v>
      </c>
      <c r="E262" s="23" t="s">
        <v>2744</v>
      </c>
      <c r="F262" s="23" t="s">
        <v>2745</v>
      </c>
      <c r="G262" s="23" t="s">
        <v>2074</v>
      </c>
      <c r="H262" s="23" t="s">
        <v>2075</v>
      </c>
      <c r="I262" s="32" t="s">
        <v>2076</v>
      </c>
      <c r="J262" s="203"/>
    </row>
    <row r="263" spans="2:10" hidden="1" x14ac:dyDescent="0.3">
      <c r="B263" s="42" t="str">
        <f>IF(ISNA(VLOOKUP(C263,Cidades!$B$2:$C$306,2,FALSE))= TRUE,"Outros",VLOOKUP(C263,Cidades!$B$2:$C$306,2,FALSE))</f>
        <v>REGIÃO BNU - BLUMENAU</v>
      </c>
      <c r="C263" s="23" t="s">
        <v>2019</v>
      </c>
      <c r="D263" s="46">
        <v>110</v>
      </c>
      <c r="E263" s="23" t="s">
        <v>2746</v>
      </c>
      <c r="F263" s="23" t="s">
        <v>2747</v>
      </c>
      <c r="G263" s="23" t="s">
        <v>2748</v>
      </c>
      <c r="H263" s="23" t="s">
        <v>2749</v>
      </c>
      <c r="I263" s="32" t="s">
        <v>2750</v>
      </c>
      <c r="J263" s="203"/>
    </row>
    <row r="264" spans="2:10" hidden="1" x14ac:dyDescent="0.3">
      <c r="B264" s="42" t="str">
        <f>IF(ISNA(VLOOKUP(C264,Cidades!$B$2:$C$306,2,FALSE))= TRUE,"Outros",VLOOKUP(C264,Cidades!$B$2:$C$306,2,FALSE))</f>
        <v>REGIÃO BNU - BLUMENAU</v>
      </c>
      <c r="C264" s="23" t="s">
        <v>2019</v>
      </c>
      <c r="D264" s="46">
        <v>110</v>
      </c>
      <c r="E264" s="23" t="s">
        <v>2082</v>
      </c>
      <c r="F264" s="23" t="s">
        <v>2083</v>
      </c>
      <c r="G264" s="23" t="s">
        <v>2084</v>
      </c>
      <c r="H264" s="23" t="s">
        <v>2085</v>
      </c>
      <c r="I264" s="32" t="s">
        <v>2086</v>
      </c>
      <c r="J264" s="203"/>
    </row>
    <row r="265" spans="2:10" hidden="1" x14ac:dyDescent="0.3">
      <c r="B265" s="42" t="str">
        <f>IF(ISNA(VLOOKUP(C265,Cidades!$B$2:$C$306,2,FALSE))= TRUE,"Outros",VLOOKUP(C265,Cidades!$B$2:$C$306,2,FALSE))</f>
        <v>REGIÃO BNU - BENEDITO NOVO</v>
      </c>
      <c r="C265" s="23" t="s">
        <v>2018</v>
      </c>
      <c r="D265" s="46">
        <v>110</v>
      </c>
      <c r="E265" s="23" t="s">
        <v>2431</v>
      </c>
      <c r="F265" s="23" t="s">
        <v>2432</v>
      </c>
      <c r="G265" s="23" t="s">
        <v>2428</v>
      </c>
      <c r="H265" s="23" t="s">
        <v>2429</v>
      </c>
      <c r="I265" s="32" t="s">
        <v>2430</v>
      </c>
      <c r="J265" s="203"/>
    </row>
    <row r="266" spans="2:10" hidden="1" x14ac:dyDescent="0.3">
      <c r="B266" s="42" t="str">
        <f>IF(ISNA(VLOOKUP(C266,Cidades!$B$2:$C$306,2,FALSE))= TRUE,"Outros",VLOOKUP(C266,Cidades!$B$2:$C$306,2,FALSE))</f>
        <v>REGIÃO BNU - BLUMENAU</v>
      </c>
      <c r="C266" s="23" t="s">
        <v>2019</v>
      </c>
      <c r="D266" s="46">
        <v>110</v>
      </c>
      <c r="E266" s="23" t="s">
        <v>2751</v>
      </c>
      <c r="F266" s="23" t="s">
        <v>2752</v>
      </c>
      <c r="G266" s="23" t="s">
        <v>2753</v>
      </c>
      <c r="H266" s="23" t="s">
        <v>2754</v>
      </c>
      <c r="I266" s="32" t="s">
        <v>2755</v>
      </c>
      <c r="J266" s="203"/>
    </row>
    <row r="267" spans="2:10" hidden="1" x14ac:dyDescent="0.3">
      <c r="B267" s="42" t="str">
        <f>IF(ISNA(VLOOKUP(C267,Cidades!$B$2:$C$306,2,FALSE))= TRUE,"Outros",VLOOKUP(C267,Cidades!$B$2:$C$306,2,FALSE))</f>
        <v>REGIÃO BNU - BLUMENAU</v>
      </c>
      <c r="C267" s="23" t="s">
        <v>2019</v>
      </c>
      <c r="D267" s="46">
        <v>110</v>
      </c>
      <c r="E267" s="23" t="s">
        <v>2756</v>
      </c>
      <c r="F267" s="23" t="s">
        <v>2757</v>
      </c>
      <c r="G267" s="23" t="s">
        <v>2758</v>
      </c>
      <c r="H267" s="23" t="s">
        <v>2759</v>
      </c>
      <c r="I267" s="32" t="s">
        <v>2760</v>
      </c>
      <c r="J267" s="203"/>
    </row>
    <row r="268" spans="2:10" hidden="1" x14ac:dyDescent="0.3">
      <c r="B268" s="42" t="str">
        <f>IF(ISNA(VLOOKUP(C268,Cidades!$B$2:$C$306,2,FALSE))= TRUE,"Outros",VLOOKUP(C268,Cidades!$B$2:$C$306,2,FALSE))</f>
        <v>REGIÃO BNU - BLUMENAU</v>
      </c>
      <c r="C268" s="23" t="s">
        <v>2019</v>
      </c>
      <c r="D268" s="46">
        <v>110</v>
      </c>
      <c r="E268" s="23" t="s">
        <v>2761</v>
      </c>
      <c r="F268" s="23" t="s">
        <v>2762</v>
      </c>
      <c r="G268" s="23" t="s">
        <v>2763</v>
      </c>
      <c r="H268" s="23" t="s">
        <v>2764</v>
      </c>
      <c r="I268" s="32" t="s">
        <v>2765</v>
      </c>
      <c r="J268" s="203"/>
    </row>
    <row r="269" spans="2:10" hidden="1" x14ac:dyDescent="0.3">
      <c r="B269" s="42" t="str">
        <f>IF(ISNA(VLOOKUP(C269,Cidades!$B$2:$C$306,2,FALSE))= TRUE,"Outros",VLOOKUP(C269,Cidades!$B$2:$C$306,2,FALSE))</f>
        <v>REGIÃO BNU - BLUMENAU</v>
      </c>
      <c r="C269" s="23" t="s">
        <v>2019</v>
      </c>
      <c r="D269" s="46">
        <v>110</v>
      </c>
      <c r="E269" s="23" t="s">
        <v>2535</v>
      </c>
      <c r="F269" s="23" t="s">
        <v>2536</v>
      </c>
      <c r="G269" s="23" t="s">
        <v>2537</v>
      </c>
      <c r="H269" s="23" t="s">
        <v>2538</v>
      </c>
      <c r="I269" s="32">
        <v>4733390823</v>
      </c>
      <c r="J269" s="203"/>
    </row>
    <row r="270" spans="2:10" hidden="1" x14ac:dyDescent="0.3">
      <c r="B270" s="42" t="str">
        <f>IF(ISNA(VLOOKUP(C270,Cidades!$B$2:$C$306,2,FALSE))= TRUE,"Outros",VLOOKUP(C270,Cidades!$B$2:$C$306,2,FALSE))</f>
        <v>REGIÃO GF - ST AMARO DA IMP</v>
      </c>
      <c r="C270" s="23" t="s">
        <v>2766</v>
      </c>
      <c r="D270" s="46">
        <v>175</v>
      </c>
      <c r="E270" s="23" t="s">
        <v>2767</v>
      </c>
      <c r="F270" s="23" t="s">
        <v>2768</v>
      </c>
      <c r="G270" s="23" t="s">
        <v>2769</v>
      </c>
      <c r="H270" s="23" t="s">
        <v>2770</v>
      </c>
      <c r="I270" s="32" t="s">
        <v>2771</v>
      </c>
      <c r="J270" s="203"/>
    </row>
    <row r="271" spans="2:10" hidden="1" x14ac:dyDescent="0.3">
      <c r="B271" s="42" t="str">
        <f>IF(ISNA(VLOOKUP(C271,Cidades!$B$2:$C$306,2,FALSE))= TRUE,"Outros",VLOOKUP(C271,Cidades!$B$2:$C$306,2,FALSE))</f>
        <v>REGIÃO GF - FLORIANÓPOLIS</v>
      </c>
      <c r="C271" s="23" t="s">
        <v>1997</v>
      </c>
      <c r="D271" s="46">
        <v>110</v>
      </c>
      <c r="E271" s="23" t="s">
        <v>2772</v>
      </c>
      <c r="F271" s="23" t="s">
        <v>2773</v>
      </c>
      <c r="G271" s="23" t="s">
        <v>2774</v>
      </c>
      <c r="H271" s="23" t="s">
        <v>2775</v>
      </c>
      <c r="I271" s="32">
        <v>4832071731</v>
      </c>
      <c r="J271" s="203"/>
    </row>
    <row r="272" spans="2:10" hidden="1" x14ac:dyDescent="0.3">
      <c r="B272" s="42" t="str">
        <f>IF(ISNA(VLOOKUP(C272,Cidades!$B$2:$C$306,2,FALSE))= TRUE,"Outros",VLOOKUP(C272,Cidades!$B$2:$C$306,2,FALSE))</f>
        <v>REGIÃO GF - SAO JOSE</v>
      </c>
      <c r="C272" s="33" t="s">
        <v>2036</v>
      </c>
      <c r="D272" s="47">
        <v>110</v>
      </c>
      <c r="E272" s="33" t="s">
        <v>2776</v>
      </c>
      <c r="F272" s="33" t="s">
        <v>2777</v>
      </c>
      <c r="G272" s="33" t="s">
        <v>2778</v>
      </c>
      <c r="H272" s="33" t="s">
        <v>2779</v>
      </c>
      <c r="I272" s="34" t="s">
        <v>2780</v>
      </c>
      <c r="J272" s="203"/>
    </row>
    <row r="273" spans="2:10" hidden="1" x14ac:dyDescent="0.3">
      <c r="B273" s="42" t="str">
        <f>IF(ISNA(VLOOKUP(C273,Cidades!$B$2:$C$306,2,FALSE))= TRUE,"Outros",VLOOKUP(C273,Cidades!$B$2:$C$306,2,FALSE))</f>
        <v>REGIÃO BNU - BLUMENAU</v>
      </c>
      <c r="C273" s="23" t="s">
        <v>2019</v>
      </c>
      <c r="D273" s="46">
        <v>110</v>
      </c>
      <c r="E273" s="23" t="s">
        <v>2781</v>
      </c>
      <c r="F273" s="23" t="s">
        <v>2782</v>
      </c>
      <c r="G273" s="23" t="s">
        <v>2631</v>
      </c>
      <c r="H273" s="23" t="s">
        <v>2632</v>
      </c>
      <c r="I273" s="32" t="s">
        <v>2633</v>
      </c>
      <c r="J273" s="203"/>
    </row>
    <row r="274" spans="2:10" hidden="1" x14ac:dyDescent="0.3">
      <c r="B274" s="42" t="str">
        <f>IF(ISNA(VLOOKUP(C274,Cidades!$B$2:$C$306,2,FALSE))= TRUE,"Outros",VLOOKUP(C274,Cidades!$B$2:$C$306,2,FALSE))</f>
        <v>REGIÃO GF  - GAROPABA</v>
      </c>
      <c r="C274" s="23" t="s">
        <v>1998</v>
      </c>
      <c r="D274" s="46">
        <v>110</v>
      </c>
      <c r="E274" s="23" t="s">
        <v>2783</v>
      </c>
      <c r="F274" s="23" t="s">
        <v>2784</v>
      </c>
      <c r="G274" s="23" t="s">
        <v>2785</v>
      </c>
      <c r="H274" s="23" t="s">
        <v>2786</v>
      </c>
      <c r="I274" s="32" t="s">
        <v>2787</v>
      </c>
      <c r="J274" s="203"/>
    </row>
    <row r="275" spans="2:10" hidden="1" x14ac:dyDescent="0.3">
      <c r="B275" s="42" t="str">
        <f>IF(ISNA(VLOOKUP(C275,Cidades!$B$2:$C$306,2,FALSE))= TRUE,"Outros",VLOOKUP(C275,Cidades!$B$2:$C$306,2,FALSE))</f>
        <v>REGIÃO BNU - BLUMENAU</v>
      </c>
      <c r="C275" s="23" t="s">
        <v>2019</v>
      </c>
      <c r="D275" s="46">
        <v>110</v>
      </c>
      <c r="E275" s="23" t="s">
        <v>2788</v>
      </c>
      <c r="F275" s="23" t="s">
        <v>2270</v>
      </c>
      <c r="G275" s="23" t="s">
        <v>2639</v>
      </c>
      <c r="H275" s="23" t="s">
        <v>2640</v>
      </c>
      <c r="I275" s="32" t="s">
        <v>2641</v>
      </c>
      <c r="J275" s="203"/>
    </row>
    <row r="276" spans="2:10" hidden="1" x14ac:dyDescent="0.3">
      <c r="B276" s="42" t="str">
        <f>IF(ISNA(VLOOKUP(C276,Cidades!$B$2:$C$306,2,FALSE))= TRUE,"Outros",VLOOKUP(C276,Cidades!$B$2:$C$306,2,FALSE))</f>
        <v>REGIÃO BNU - BLUMENAU</v>
      </c>
      <c r="C276" s="23" t="s">
        <v>2019</v>
      </c>
      <c r="D276" s="46">
        <v>110</v>
      </c>
      <c r="E276" s="23" t="s">
        <v>2789</v>
      </c>
      <c r="F276" s="23" t="s">
        <v>2270</v>
      </c>
      <c r="G276" s="23" t="s">
        <v>2639</v>
      </c>
      <c r="H276" s="23" t="s">
        <v>2640</v>
      </c>
      <c r="I276" s="32" t="s">
        <v>2641</v>
      </c>
      <c r="J276" s="203"/>
    </row>
    <row r="277" spans="2:10" hidden="1" x14ac:dyDescent="0.3">
      <c r="B277" s="42" t="str">
        <f>IF(ISNA(VLOOKUP(C277,Cidades!$B$2:$C$306,2,FALSE))= TRUE,"Outros",VLOOKUP(C277,Cidades!$B$2:$C$306,2,FALSE))</f>
        <v>REGIÃO GF - FLORIANÓPOLIS</v>
      </c>
      <c r="C277" s="23" t="s">
        <v>1997</v>
      </c>
      <c r="D277" s="46">
        <v>110</v>
      </c>
      <c r="E277" s="23" t="s">
        <v>2790</v>
      </c>
      <c r="F277" s="23" t="s">
        <v>2791</v>
      </c>
      <c r="G277" s="23" t="s">
        <v>2792</v>
      </c>
      <c r="H277" s="23" t="s">
        <v>2793</v>
      </c>
      <c r="I277" s="32" t="s">
        <v>2794</v>
      </c>
      <c r="J277" s="203"/>
    </row>
    <row r="278" spans="2:10" hidden="1" x14ac:dyDescent="0.3">
      <c r="B278" s="42" t="str">
        <f>IF(ISNA(VLOOKUP(C278,Cidades!$B$2:$C$306,2,FALSE))= TRUE,"Outros",VLOOKUP(C278,Cidades!$B$2:$C$306,2,FALSE))</f>
        <v>REGIÃO GF - SAO JOAO BATISTA</v>
      </c>
      <c r="C278" s="23" t="s">
        <v>2289</v>
      </c>
      <c r="D278" s="46">
        <v>110</v>
      </c>
      <c r="E278" s="23" t="s">
        <v>2795</v>
      </c>
      <c r="F278" s="23" t="s">
        <v>2796</v>
      </c>
      <c r="G278" s="23" t="s">
        <v>2797</v>
      </c>
      <c r="H278" s="23" t="s">
        <v>2798</v>
      </c>
      <c r="I278" s="32" t="s">
        <v>2799</v>
      </c>
      <c r="J278" s="203"/>
    </row>
    <row r="279" spans="2:10" hidden="1" x14ac:dyDescent="0.3">
      <c r="B279" s="42" t="str">
        <f>IF(ISNA(VLOOKUP(C279,Cidades!$B$2:$C$306,2,FALSE))= TRUE,"Outros",VLOOKUP(C279,Cidades!$B$2:$C$306,2,FALSE))</f>
        <v>REGIÃO GF - FLORIANÓPOLIS</v>
      </c>
      <c r="C279" s="23" t="s">
        <v>1997</v>
      </c>
      <c r="D279" s="46">
        <v>110</v>
      </c>
      <c r="E279" s="23" t="s">
        <v>2554</v>
      </c>
      <c r="F279" s="23" t="s">
        <v>2555</v>
      </c>
      <c r="G279" s="23" t="s">
        <v>2556</v>
      </c>
      <c r="H279" s="23" t="s">
        <v>2557</v>
      </c>
      <c r="I279" s="32" t="s">
        <v>2558</v>
      </c>
      <c r="J279" s="203"/>
    </row>
    <row r="280" spans="2:10" hidden="1" x14ac:dyDescent="0.3">
      <c r="B280" s="42" t="str">
        <f>IF(ISNA(VLOOKUP(C280,Cidades!$B$2:$C$306,2,FALSE))= TRUE,"Outros",VLOOKUP(C280,Cidades!$B$2:$C$306,2,FALSE))</f>
        <v>REGIÃO GF - FLORIANÓPOLIS</v>
      </c>
      <c r="C280" s="23" t="s">
        <v>1997</v>
      </c>
      <c r="D280" s="46">
        <v>110</v>
      </c>
      <c r="E280" s="23" t="s">
        <v>2800</v>
      </c>
      <c r="F280" s="23" t="s">
        <v>2801</v>
      </c>
      <c r="G280" s="23" t="s">
        <v>2802</v>
      </c>
      <c r="H280" s="23" t="s">
        <v>2803</v>
      </c>
      <c r="I280" s="32" t="s">
        <v>2804</v>
      </c>
      <c r="J280" s="203"/>
    </row>
    <row r="281" spans="2:10" hidden="1" x14ac:dyDescent="0.3">
      <c r="B281" s="42" t="str">
        <f>IF(ISNA(VLOOKUP(C281,Cidades!$B$2:$C$306,2,FALSE))= TRUE,"Outros",VLOOKUP(C281,Cidades!$B$2:$C$306,2,FALSE))</f>
        <v>REGIÃO GF - FLORIANÓPOLIS</v>
      </c>
      <c r="C281" s="23" t="s">
        <v>1997</v>
      </c>
      <c r="D281" s="46">
        <v>110</v>
      </c>
      <c r="E281" s="23" t="s">
        <v>2805</v>
      </c>
      <c r="F281" s="23" t="s">
        <v>2806</v>
      </c>
      <c r="G281" s="23" t="s">
        <v>2807</v>
      </c>
      <c r="H281" s="23" t="s">
        <v>2808</v>
      </c>
      <c r="I281" s="32" t="s">
        <v>2809</v>
      </c>
      <c r="J281" s="203"/>
    </row>
    <row r="282" spans="2:10" hidden="1" x14ac:dyDescent="0.3">
      <c r="B282" s="42" t="str">
        <f>IF(ISNA(VLOOKUP(C282,Cidades!$B$2:$C$306,2,FALSE))= TRUE,"Outros",VLOOKUP(C282,Cidades!$B$2:$C$306,2,FALSE))</f>
        <v>REGIÃO GF - SAO JOSE</v>
      </c>
      <c r="C282" s="23" t="s">
        <v>2036</v>
      </c>
      <c r="D282" s="46">
        <v>110</v>
      </c>
      <c r="E282" s="23" t="s">
        <v>2810</v>
      </c>
      <c r="F282" s="23" t="s">
        <v>2811</v>
      </c>
      <c r="G282" s="23" t="s">
        <v>2812</v>
      </c>
      <c r="H282" s="23" t="s">
        <v>2813</v>
      </c>
      <c r="I282" s="32" t="s">
        <v>2814</v>
      </c>
      <c r="J282" s="203"/>
    </row>
    <row r="283" spans="2:10" hidden="1" x14ac:dyDescent="0.3">
      <c r="B283" s="42" t="str">
        <f>IF(ISNA(VLOOKUP(C283,Cidades!$B$2:$C$306,2,FALSE))= TRUE,"Outros",VLOOKUP(C283,Cidades!$B$2:$C$306,2,FALSE))</f>
        <v>REGIÃO BNU - BLUMENAU</v>
      </c>
      <c r="C283" s="23" t="s">
        <v>2019</v>
      </c>
      <c r="D283" s="46">
        <v>250</v>
      </c>
      <c r="E283" s="23" t="s">
        <v>2815</v>
      </c>
      <c r="F283" s="23" t="s">
        <v>2816</v>
      </c>
      <c r="G283" s="23" t="s">
        <v>714</v>
      </c>
      <c r="H283" s="23" t="s">
        <v>715</v>
      </c>
      <c r="I283" s="32" t="s">
        <v>716</v>
      </c>
      <c r="J283" s="203"/>
    </row>
    <row r="284" spans="2:10" hidden="1" x14ac:dyDescent="0.3">
      <c r="B284" s="42" t="str">
        <f>IF(ISNA(VLOOKUP(C284,Cidades!$B$2:$C$306,2,FALSE))= TRUE,"Outros",VLOOKUP(C284,Cidades!$B$2:$C$306,2,FALSE))</f>
        <v>REGIÃO BNU - INDAIAL</v>
      </c>
      <c r="C284" s="23" t="s">
        <v>2015</v>
      </c>
      <c r="D284" s="46">
        <v>110</v>
      </c>
      <c r="E284" s="23" t="s">
        <v>2817</v>
      </c>
      <c r="F284" s="23" t="s">
        <v>2818</v>
      </c>
      <c r="G284" s="23" t="s">
        <v>2819</v>
      </c>
      <c r="H284" s="23" t="s">
        <v>2820</v>
      </c>
      <c r="I284" s="32">
        <v>30366211</v>
      </c>
      <c r="J284" s="203"/>
    </row>
    <row r="285" spans="2:10" hidden="1" x14ac:dyDescent="0.3">
      <c r="B285" s="42" t="str">
        <f>IF(ISNA(VLOOKUP(C285,Cidades!$B$2:$C$306,2,FALSE))= TRUE,"Outros",VLOOKUP(C285,Cidades!$B$2:$C$306,2,FALSE))</f>
        <v>REGIÃO BNU - BLUMENAU</v>
      </c>
      <c r="C285" s="23" t="s">
        <v>2019</v>
      </c>
      <c r="D285" s="46">
        <v>110</v>
      </c>
      <c r="E285" s="23" t="s">
        <v>2473</v>
      </c>
      <c r="F285" s="23" t="s">
        <v>2474</v>
      </c>
      <c r="G285" s="23" t="s">
        <v>2475</v>
      </c>
      <c r="H285" s="23" t="s">
        <v>2476</v>
      </c>
      <c r="I285" s="32" t="s">
        <v>2477</v>
      </c>
      <c r="J285" s="203"/>
    </row>
    <row r="286" spans="2:10" hidden="1" x14ac:dyDescent="0.3">
      <c r="B286" s="42" t="str">
        <f>IF(ISNA(VLOOKUP(C286,Cidades!$B$2:$C$306,2,FALSE))= TRUE,"Outros",VLOOKUP(C286,Cidades!$B$2:$C$306,2,FALSE))</f>
        <v>REGIÃO GF - FLORIANÓPOLIS</v>
      </c>
      <c r="C286" s="23" t="s">
        <v>1997</v>
      </c>
      <c r="D286" s="46">
        <v>110</v>
      </c>
      <c r="E286" s="23" t="s">
        <v>2821</v>
      </c>
      <c r="F286" s="23" t="s">
        <v>2822</v>
      </c>
      <c r="G286" s="23" t="s">
        <v>2823</v>
      </c>
      <c r="H286" s="23" t="s">
        <v>2824</v>
      </c>
      <c r="I286" s="32" t="s">
        <v>2825</v>
      </c>
      <c r="J286" s="203"/>
    </row>
    <row r="287" spans="2:10" hidden="1" x14ac:dyDescent="0.3">
      <c r="B287" s="42" t="str">
        <f>IF(ISNA(VLOOKUP(C287,Cidades!$B$2:$C$306,2,FALSE))= TRUE,"Outros",VLOOKUP(C287,Cidades!$B$2:$C$306,2,FALSE))</f>
        <v>REGIÃO BALNEARIO CAMBORIU</v>
      </c>
      <c r="C287" s="23" t="s">
        <v>166</v>
      </c>
      <c r="D287" s="46">
        <v>110</v>
      </c>
      <c r="E287" s="23" t="s">
        <v>724</v>
      </c>
      <c r="F287" s="23" t="s">
        <v>725</v>
      </c>
      <c r="G287" s="23" t="s">
        <v>726</v>
      </c>
      <c r="H287" s="23" t="s">
        <v>727</v>
      </c>
      <c r="I287" s="32" t="s">
        <v>728</v>
      </c>
      <c r="J287" s="203"/>
    </row>
    <row r="288" spans="2:10" hidden="1" x14ac:dyDescent="0.3">
      <c r="B288" s="42" t="str">
        <f>IF(ISNA(VLOOKUP(C288,Cidades!$B$2:$C$306,2,FALSE))= TRUE,"Outros",VLOOKUP(C288,Cidades!$B$2:$C$306,2,FALSE))</f>
        <v>REGIÃO JOACABA</v>
      </c>
      <c r="C288" s="23" t="s">
        <v>66</v>
      </c>
      <c r="D288" s="46">
        <v>110</v>
      </c>
      <c r="E288" s="23" t="s">
        <v>729</v>
      </c>
      <c r="F288" s="23" t="s">
        <v>730</v>
      </c>
      <c r="G288" s="23" t="s">
        <v>260</v>
      </c>
      <c r="H288" s="23" t="s">
        <v>261</v>
      </c>
      <c r="I288" s="32">
        <v>4935553222</v>
      </c>
      <c r="J288" s="203"/>
    </row>
    <row r="289" spans="2:10" hidden="1" x14ac:dyDescent="0.3">
      <c r="B289" s="42" t="str">
        <f>IF(ISNA(VLOOKUP(C289,Cidades!$B$2:$C$306,2,FALSE))= TRUE,"Outros",VLOOKUP(C289,Cidades!$B$2:$C$306,2,FALSE))</f>
        <v>REGIÃO SMO</v>
      </c>
      <c r="C289" s="23" t="s">
        <v>21</v>
      </c>
      <c r="D289" s="46">
        <v>110</v>
      </c>
      <c r="E289" s="23" t="s">
        <v>731</v>
      </c>
      <c r="F289" s="23" t="s">
        <v>732</v>
      </c>
      <c r="G289" s="23" t="s">
        <v>733</v>
      </c>
      <c r="H289" s="23" t="s">
        <v>734</v>
      </c>
      <c r="I289" s="32">
        <v>4936770908</v>
      </c>
      <c r="J289" s="203"/>
    </row>
    <row r="290" spans="2:10" hidden="1" x14ac:dyDescent="0.3">
      <c r="B290" s="42" t="str">
        <f>IF(ISNA(VLOOKUP(C290,Cidades!$B$2:$C$306,2,FALSE))= TRUE,"Outros",VLOOKUP(C290,Cidades!$B$2:$C$306,2,FALSE))</f>
        <v>REGIÃO CHAPECO</v>
      </c>
      <c r="C290" s="23" t="s">
        <v>17</v>
      </c>
      <c r="D290" s="46">
        <v>110</v>
      </c>
      <c r="E290" s="23" t="s">
        <v>735</v>
      </c>
      <c r="F290" s="23" t="s">
        <v>736</v>
      </c>
      <c r="G290" s="23" t="s">
        <v>737</v>
      </c>
      <c r="H290" s="23" t="s">
        <v>738</v>
      </c>
      <c r="I290" s="32" t="s">
        <v>739</v>
      </c>
      <c r="J290" s="203"/>
    </row>
    <row r="291" spans="2:10" hidden="1" x14ac:dyDescent="0.3">
      <c r="B291" s="42" t="str">
        <f>IF(ISNA(VLOOKUP(C291,Cidades!$B$2:$C$306,2,FALSE))= TRUE,"Outros",VLOOKUP(C291,Cidades!$B$2:$C$306,2,FALSE))</f>
        <v>REGIÃO JARAGUA DO SUL</v>
      </c>
      <c r="C291" s="23" t="s">
        <v>116</v>
      </c>
      <c r="D291" s="46">
        <v>110</v>
      </c>
      <c r="E291" s="23" t="s">
        <v>740</v>
      </c>
      <c r="F291" s="23" t="s">
        <v>741</v>
      </c>
      <c r="G291" s="23" t="s">
        <v>742</v>
      </c>
      <c r="H291" s="23" t="s">
        <v>743</v>
      </c>
      <c r="I291" s="32" t="s">
        <v>744</v>
      </c>
      <c r="J291" s="203"/>
    </row>
    <row r="292" spans="2:10" hidden="1" x14ac:dyDescent="0.3">
      <c r="B292" s="42" t="str">
        <f>IF(ISNA(VLOOKUP(C292,Cidades!$B$2:$C$306,2,FALSE))= TRUE,"Outros",VLOOKUP(C292,Cidades!$B$2:$C$306,2,FALSE))</f>
        <v>REGIÃO JOINVILLE</v>
      </c>
      <c r="C292" s="23" t="s">
        <v>16</v>
      </c>
      <c r="D292" s="46">
        <v>110</v>
      </c>
      <c r="E292" s="23" t="s">
        <v>745</v>
      </c>
      <c r="F292" s="23" t="s">
        <v>746</v>
      </c>
      <c r="G292" s="23" t="s">
        <v>747</v>
      </c>
      <c r="H292" s="23" t="s">
        <v>748</v>
      </c>
      <c r="I292" s="32" t="s">
        <v>749</v>
      </c>
      <c r="J292" s="203"/>
    </row>
    <row r="293" spans="2:10" hidden="1" x14ac:dyDescent="0.3">
      <c r="B293" s="42" t="str">
        <f>IF(ISNA(VLOOKUP(C293,Cidades!$B$2:$C$306,2,FALSE))= TRUE,"Outros",VLOOKUP(C293,Cidades!$B$2:$C$306,2,FALSE))</f>
        <v>REGIÃO SMO</v>
      </c>
      <c r="C293" s="23" t="s">
        <v>158</v>
      </c>
      <c r="D293" s="46">
        <v>110</v>
      </c>
      <c r="E293" s="23" t="s">
        <v>750</v>
      </c>
      <c r="F293" s="23" t="s">
        <v>751</v>
      </c>
      <c r="G293" s="23" t="s">
        <v>649</v>
      </c>
      <c r="H293" s="23" t="s">
        <v>650</v>
      </c>
      <c r="I293" s="32" t="s">
        <v>651</v>
      </c>
      <c r="J293" s="203"/>
    </row>
    <row r="294" spans="2:10" hidden="1" x14ac:dyDescent="0.3">
      <c r="B294" s="42" t="str">
        <f>IF(ISNA(VLOOKUP(C294,Cidades!$B$2:$C$306,2,FALSE))= TRUE,"Outros",VLOOKUP(C294,Cidades!$B$2:$C$306,2,FALSE))</f>
        <v xml:space="preserve">REGIÃO ITAJAI </v>
      </c>
      <c r="C294" s="23" t="s">
        <v>18</v>
      </c>
      <c r="D294" s="46">
        <v>110</v>
      </c>
      <c r="E294" s="23" t="s">
        <v>752</v>
      </c>
      <c r="F294" s="23" t="s">
        <v>753</v>
      </c>
      <c r="G294" s="23" t="s">
        <v>455</v>
      </c>
      <c r="H294" s="23" t="s">
        <v>456</v>
      </c>
      <c r="I294" s="32">
        <v>4733442506</v>
      </c>
      <c r="J294" s="203"/>
    </row>
    <row r="295" spans="2:10" hidden="1" x14ac:dyDescent="0.3">
      <c r="B295" s="42" t="str">
        <f>IF(ISNA(VLOOKUP(C295,Cidades!$B$2:$C$306,2,FALSE))= TRUE,"Outros",VLOOKUP(C295,Cidades!$B$2:$C$306,2,FALSE))</f>
        <v>REGIÃO JOINVILLE</v>
      </c>
      <c r="C295" s="23" t="s">
        <v>16</v>
      </c>
      <c r="D295" s="46">
        <v>110</v>
      </c>
      <c r="E295" s="23" t="s">
        <v>754</v>
      </c>
      <c r="F295" s="23" t="s">
        <v>755</v>
      </c>
      <c r="G295" s="23" t="s">
        <v>305</v>
      </c>
      <c r="H295" s="23" t="s">
        <v>306</v>
      </c>
      <c r="I295" s="32" t="s">
        <v>461</v>
      </c>
      <c r="J295" s="203"/>
    </row>
    <row r="296" spans="2:10" hidden="1" x14ac:dyDescent="0.3">
      <c r="B296" s="42" t="str">
        <f>IF(ISNA(VLOOKUP(C296,Cidades!$B$2:$C$306,2,FALSE))= TRUE,"Outros",VLOOKUP(C296,Cidades!$B$2:$C$306,2,FALSE))</f>
        <v>REGIÃO CHAPECO</v>
      </c>
      <c r="C296" s="23" t="s">
        <v>17</v>
      </c>
      <c r="D296" s="46">
        <v>110</v>
      </c>
      <c r="E296" s="23" t="s">
        <v>671</v>
      </c>
      <c r="F296" s="23" t="s">
        <v>672</v>
      </c>
      <c r="G296" s="23" t="s">
        <v>673</v>
      </c>
      <c r="H296" s="23" t="s">
        <v>674</v>
      </c>
      <c r="I296" s="32" t="s">
        <v>675</v>
      </c>
      <c r="J296" s="203"/>
    </row>
    <row r="297" spans="2:10" hidden="1" x14ac:dyDescent="0.3">
      <c r="B297" s="42" t="str">
        <f>IF(ISNA(VLOOKUP(C297,Cidades!$B$2:$C$306,2,FALSE))= TRUE,"Outros",VLOOKUP(C297,Cidades!$B$2:$C$306,2,FALSE))</f>
        <v>REGIÃO CONCORDIA</v>
      </c>
      <c r="C297" s="23" t="s">
        <v>96</v>
      </c>
      <c r="D297" s="46">
        <v>250</v>
      </c>
      <c r="E297" s="23" t="s">
        <v>756</v>
      </c>
      <c r="F297" s="23" t="s">
        <v>757</v>
      </c>
      <c r="G297" s="23" t="s">
        <v>758</v>
      </c>
      <c r="H297" s="23" t="s">
        <v>759</v>
      </c>
      <c r="I297" s="32" t="s">
        <v>760</v>
      </c>
      <c r="J297" s="203"/>
    </row>
    <row r="298" spans="2:10" hidden="1" x14ac:dyDescent="0.3">
      <c r="B298" s="42" t="str">
        <f>IF(ISNA(VLOOKUP(C298,Cidades!$B$2:$C$306,2,FALSE))= TRUE,"Outros",VLOOKUP(C298,Cidades!$B$2:$C$306,2,FALSE))</f>
        <v>REGIÃO JOINVILLE</v>
      </c>
      <c r="C298" s="23" t="s">
        <v>16</v>
      </c>
      <c r="D298" s="46">
        <v>110</v>
      </c>
      <c r="E298" s="23" t="s">
        <v>761</v>
      </c>
      <c r="F298" s="23" t="s">
        <v>762</v>
      </c>
      <c r="G298" s="23" t="s">
        <v>763</v>
      </c>
      <c r="H298" s="23" t="s">
        <v>764</v>
      </c>
      <c r="I298" s="32" t="s">
        <v>765</v>
      </c>
      <c r="J298" s="203"/>
    </row>
    <row r="299" spans="2:10" hidden="1" x14ac:dyDescent="0.3">
      <c r="B299" s="42" t="str">
        <f>IF(ISNA(VLOOKUP(C299,Cidades!$B$2:$C$306,2,FALSE))= TRUE,"Outros",VLOOKUP(C299,Cidades!$B$2:$C$306,2,FALSE))</f>
        <v>REGIÃO CONCORDIA</v>
      </c>
      <c r="C299" s="23" t="s">
        <v>164</v>
      </c>
      <c r="D299" s="46">
        <v>110</v>
      </c>
      <c r="E299" s="23" t="s">
        <v>766</v>
      </c>
      <c r="F299" s="23" t="s">
        <v>767</v>
      </c>
      <c r="G299" s="23" t="s">
        <v>255</v>
      </c>
      <c r="H299" s="23" t="s">
        <v>256</v>
      </c>
      <c r="I299" s="32">
        <v>4934581172</v>
      </c>
      <c r="J299" s="203"/>
    </row>
    <row r="300" spans="2:10" hidden="1" x14ac:dyDescent="0.3">
      <c r="B300" s="42" t="str">
        <f>IF(ISNA(VLOOKUP(C300,Cidades!$B$2:$C$306,2,FALSE))= TRUE,"Outros",VLOOKUP(C300,Cidades!$B$2:$C$306,2,FALSE))</f>
        <v>REGIÃO JOINVILLE</v>
      </c>
      <c r="C300" s="33" t="s">
        <v>16</v>
      </c>
      <c r="D300" s="47">
        <v>110</v>
      </c>
      <c r="E300" s="33" t="s">
        <v>705</v>
      </c>
      <c r="F300" s="33" t="s">
        <v>706</v>
      </c>
      <c r="G300" s="33" t="s">
        <v>240</v>
      </c>
      <c r="H300" s="33" t="s">
        <v>241</v>
      </c>
      <c r="I300" s="34">
        <v>4734330411</v>
      </c>
      <c r="J300" s="203"/>
    </row>
    <row r="301" spans="2:10" hidden="1" x14ac:dyDescent="0.3">
      <c r="B301" s="42" t="str">
        <f>IF(ISNA(VLOOKUP(C301,Cidades!$B$2:$C$306,2,FALSE))= TRUE,"Outros",VLOOKUP(C301,Cidades!$B$2:$C$306,2,FALSE))</f>
        <v>REGIÃO JOINVILLE</v>
      </c>
      <c r="C301" s="33" t="s">
        <v>16</v>
      </c>
      <c r="D301" s="47">
        <v>110</v>
      </c>
      <c r="E301" s="33" t="s">
        <v>244</v>
      </c>
      <c r="F301" s="33" t="s">
        <v>768</v>
      </c>
      <c r="G301" s="33" t="s">
        <v>240</v>
      </c>
      <c r="H301" s="33" t="s">
        <v>241</v>
      </c>
      <c r="I301" s="34">
        <v>4734330411</v>
      </c>
      <c r="J301" s="203"/>
    </row>
    <row r="302" spans="2:10" hidden="1" x14ac:dyDescent="0.3">
      <c r="B302" s="42" t="str">
        <f>IF(ISNA(VLOOKUP(C302,Cidades!$B$2:$C$306,2,FALSE))= TRUE,"Outros",VLOOKUP(C302,Cidades!$B$2:$C$306,2,FALSE))</f>
        <v>REGIÃO JOINVILLE</v>
      </c>
      <c r="C302" s="23" t="s">
        <v>16</v>
      </c>
      <c r="D302" s="46">
        <v>250</v>
      </c>
      <c r="E302" s="23" t="s">
        <v>769</v>
      </c>
      <c r="F302" s="23" t="s">
        <v>770</v>
      </c>
      <c r="G302" s="23" t="s">
        <v>771</v>
      </c>
      <c r="H302" s="23" t="s">
        <v>772</v>
      </c>
      <c r="I302" s="32" t="s">
        <v>773</v>
      </c>
      <c r="J302" s="203"/>
    </row>
    <row r="303" spans="2:10" hidden="1" x14ac:dyDescent="0.3">
      <c r="B303" s="42" t="str">
        <f>IF(ISNA(VLOOKUP(C303,Cidades!$B$2:$C$306,2,FALSE))= TRUE,"Outros",VLOOKUP(C303,Cidades!$B$2:$C$306,2,FALSE))</f>
        <v>REGIÃO JOINVILLE</v>
      </c>
      <c r="C303" s="33" t="s">
        <v>16</v>
      </c>
      <c r="D303" s="47">
        <v>110</v>
      </c>
      <c r="E303" s="33" t="s">
        <v>878</v>
      </c>
      <c r="F303" s="33" t="s">
        <v>879</v>
      </c>
      <c r="G303" s="33" t="s">
        <v>880</v>
      </c>
      <c r="H303" s="33" t="s">
        <v>881</v>
      </c>
      <c r="I303" s="34" t="s">
        <v>882</v>
      </c>
      <c r="J303" s="203"/>
    </row>
    <row r="304" spans="2:10" hidden="1" x14ac:dyDescent="0.3">
      <c r="B304" s="42" t="str">
        <f>IF(ISNA(VLOOKUP(C304,Cidades!$B$2:$C$306,2,FALSE))= TRUE,"Outros",VLOOKUP(C304,Cidades!$B$2:$C$306,2,FALSE))</f>
        <v>REGIÃO GF - FLORIANÓPOLIS</v>
      </c>
      <c r="C304" s="23" t="s">
        <v>1997</v>
      </c>
      <c r="D304" s="57">
        <v>110</v>
      </c>
      <c r="E304" s="23" t="s">
        <v>2826</v>
      </c>
      <c r="F304" s="23" t="s">
        <v>2827</v>
      </c>
      <c r="G304" s="32" t="s">
        <v>2828</v>
      </c>
      <c r="H304" s="35" t="s">
        <v>2829</v>
      </c>
      <c r="I304" s="32" t="s">
        <v>2830</v>
      </c>
      <c r="J304" s="202">
        <v>1350</v>
      </c>
    </row>
    <row r="305" spans="2:10" hidden="1" x14ac:dyDescent="0.3">
      <c r="B305" s="42" t="str">
        <f>IF(ISNA(VLOOKUP(C305,Cidades!$B$2:$C$306,2,FALSE))= TRUE,"Outros",VLOOKUP(C305,Cidades!$B$2:$C$306,2,FALSE))</f>
        <v>REGIÃO BNU - BLUMENAU</v>
      </c>
      <c r="C305" s="23" t="s">
        <v>2019</v>
      </c>
      <c r="D305" s="57">
        <v>110</v>
      </c>
      <c r="E305" s="23" t="s">
        <v>2831</v>
      </c>
      <c r="F305" s="23" t="s">
        <v>2832</v>
      </c>
      <c r="G305" s="32" t="s">
        <v>2833</v>
      </c>
      <c r="H305" s="35" t="s">
        <v>2834</v>
      </c>
      <c r="I305" s="32" t="s">
        <v>2835</v>
      </c>
      <c r="J305" s="202"/>
    </row>
    <row r="306" spans="2:10" hidden="1" x14ac:dyDescent="0.3">
      <c r="B306" s="42" t="str">
        <f>IF(ISNA(VLOOKUP(C306,Cidades!$B$2:$C$306,2,FALSE))= TRUE,"Outros",VLOOKUP(C306,Cidades!$B$2:$C$306,2,FALSE))</f>
        <v>REGIÃO BNU - BLUMENAU</v>
      </c>
      <c r="C306" s="23" t="s">
        <v>2019</v>
      </c>
      <c r="D306" s="57">
        <v>110</v>
      </c>
      <c r="E306" s="23" t="s">
        <v>2708</v>
      </c>
      <c r="F306" s="23" t="s">
        <v>2709</v>
      </c>
      <c r="G306" s="32" t="s">
        <v>2578</v>
      </c>
      <c r="H306" s="35" t="s">
        <v>2579</v>
      </c>
      <c r="I306" s="32" t="s">
        <v>2580</v>
      </c>
      <c r="J306" s="202"/>
    </row>
    <row r="307" spans="2:10" hidden="1" x14ac:dyDescent="0.3">
      <c r="B307" s="42" t="str">
        <f>IF(ISNA(VLOOKUP(C307,Cidades!$B$2:$C$306,2,FALSE))= TRUE,"Outros",VLOOKUP(C307,Cidades!$B$2:$C$306,2,FALSE))</f>
        <v>Outros</v>
      </c>
      <c r="C307" s="23" t="s">
        <v>2836</v>
      </c>
      <c r="D307" s="57">
        <v>250</v>
      </c>
      <c r="E307" s="23" t="s">
        <v>2837</v>
      </c>
      <c r="F307" s="23" t="s">
        <v>2838</v>
      </c>
      <c r="G307" s="32" t="s">
        <v>2839</v>
      </c>
      <c r="H307" s="35" t="s">
        <v>2837</v>
      </c>
      <c r="I307" s="32" t="s">
        <v>2840</v>
      </c>
      <c r="J307" s="202"/>
    </row>
    <row r="308" spans="2:10" hidden="1" x14ac:dyDescent="0.3">
      <c r="B308" s="42" t="str">
        <f>IF(ISNA(VLOOKUP(C308,Cidades!$B$2:$C$306,2,FALSE))= TRUE,"Outros",VLOOKUP(C308,Cidades!$B$2:$C$306,2,FALSE))</f>
        <v>Outros</v>
      </c>
      <c r="C308" s="23" t="s">
        <v>2841</v>
      </c>
      <c r="D308" s="57">
        <v>250</v>
      </c>
      <c r="E308" s="23" t="s">
        <v>2842</v>
      </c>
      <c r="F308" s="23" t="s">
        <v>2843</v>
      </c>
      <c r="G308" s="32" t="s">
        <v>2839</v>
      </c>
      <c r="H308" s="35" t="s">
        <v>2837</v>
      </c>
      <c r="I308" s="32" t="s">
        <v>2840</v>
      </c>
      <c r="J308" s="202"/>
    </row>
    <row r="309" spans="2:10" hidden="1" x14ac:dyDescent="0.3">
      <c r="B309" s="42" t="str">
        <f>IF(ISNA(VLOOKUP(C309,Cidades!$B$2:$C$306,2,FALSE))= TRUE,"Outros",VLOOKUP(C309,Cidades!$B$2:$C$306,2,FALSE))</f>
        <v>REGIÃO GF - BIGUACU</v>
      </c>
      <c r="C309" s="23" t="s">
        <v>1996</v>
      </c>
      <c r="D309" s="57">
        <v>110</v>
      </c>
      <c r="E309" s="23" t="s">
        <v>2844</v>
      </c>
      <c r="F309" s="23" t="s">
        <v>2845</v>
      </c>
      <c r="G309" s="32" t="s">
        <v>2846</v>
      </c>
      <c r="H309" s="35" t="s">
        <v>2847</v>
      </c>
      <c r="I309" s="32" t="s">
        <v>2848</v>
      </c>
      <c r="J309" s="202"/>
    </row>
    <row r="310" spans="2:10" hidden="1" x14ac:dyDescent="0.3">
      <c r="B310" s="42" t="str">
        <f>IF(ISNA(VLOOKUP(C310,Cidades!$B$2:$C$306,2,FALSE))= TRUE,"Outros",VLOOKUP(C310,Cidades!$B$2:$C$306,2,FALSE))</f>
        <v>REGIÃO BNU - BLUMENAU</v>
      </c>
      <c r="C310" s="23" t="s">
        <v>2019</v>
      </c>
      <c r="D310" s="57">
        <v>110</v>
      </c>
      <c r="E310" s="23" t="s">
        <v>2849</v>
      </c>
      <c r="F310" s="23" t="s">
        <v>2850</v>
      </c>
      <c r="G310" s="32" t="s">
        <v>2851</v>
      </c>
      <c r="H310" s="35" t="s">
        <v>2852</v>
      </c>
      <c r="I310" s="32" t="s">
        <v>2853</v>
      </c>
      <c r="J310" s="202"/>
    </row>
    <row r="311" spans="2:10" hidden="1" x14ac:dyDescent="0.3">
      <c r="B311" s="42" t="str">
        <f>IF(ISNA(VLOOKUP(C311,Cidades!$B$2:$C$306,2,FALSE))= TRUE,"Outros",VLOOKUP(C311,Cidades!$B$2:$C$306,2,FALSE))</f>
        <v>REGIÃO BNU - BLUMENAU</v>
      </c>
      <c r="C311" s="23" t="s">
        <v>2019</v>
      </c>
      <c r="D311" s="57">
        <v>110</v>
      </c>
      <c r="E311" s="23" t="s">
        <v>2854</v>
      </c>
      <c r="F311" s="23" t="s">
        <v>2855</v>
      </c>
      <c r="G311" s="32" t="s">
        <v>2851</v>
      </c>
      <c r="H311" s="35" t="s">
        <v>2852</v>
      </c>
      <c r="I311" s="32" t="s">
        <v>2853</v>
      </c>
      <c r="J311" s="202"/>
    </row>
    <row r="312" spans="2:10" hidden="1" x14ac:dyDescent="0.3">
      <c r="B312" s="42" t="str">
        <f>IF(ISNA(VLOOKUP(C312,Cidades!$B$2:$C$306,2,FALSE))= TRUE,"Outros",VLOOKUP(C312,Cidades!$B$2:$C$306,2,FALSE))</f>
        <v>REGIÃO BNU - BLUMENAU</v>
      </c>
      <c r="C312" s="23" t="s">
        <v>2019</v>
      </c>
      <c r="D312" s="57">
        <v>110</v>
      </c>
      <c r="E312" s="23" t="s">
        <v>2856</v>
      </c>
      <c r="F312" s="23" t="s">
        <v>2857</v>
      </c>
      <c r="G312" s="32" t="s">
        <v>2851</v>
      </c>
      <c r="H312" s="35" t="s">
        <v>2852</v>
      </c>
      <c r="I312" s="32" t="s">
        <v>2853</v>
      </c>
      <c r="J312" s="202"/>
    </row>
    <row r="313" spans="2:10" hidden="1" x14ac:dyDescent="0.3">
      <c r="B313" s="42" t="str">
        <f>IF(ISNA(VLOOKUP(C313,Cidades!$B$2:$C$306,2,FALSE))= TRUE,"Outros",VLOOKUP(C313,Cidades!$B$2:$C$306,2,FALSE))</f>
        <v>REGIÃO BNU - BLUMENAU</v>
      </c>
      <c r="C313" s="23" t="s">
        <v>2019</v>
      </c>
      <c r="D313" s="57">
        <v>110</v>
      </c>
      <c r="E313" s="23" t="s">
        <v>2858</v>
      </c>
      <c r="F313" s="23" t="s">
        <v>2859</v>
      </c>
      <c r="G313" s="32" t="s">
        <v>2851</v>
      </c>
      <c r="H313" s="35" t="s">
        <v>2852</v>
      </c>
      <c r="I313" s="32" t="s">
        <v>2853</v>
      </c>
      <c r="J313" s="202"/>
    </row>
    <row r="314" spans="2:10" hidden="1" x14ac:dyDescent="0.3">
      <c r="B314" s="42" t="str">
        <f>IF(ISNA(VLOOKUP(C314,Cidades!$B$2:$C$306,2,FALSE))= TRUE,"Outros",VLOOKUP(C314,Cidades!$B$2:$C$306,2,FALSE))</f>
        <v>REGIÃO BNU - BLUMENAU</v>
      </c>
      <c r="C314" s="23" t="s">
        <v>2019</v>
      </c>
      <c r="D314" s="57">
        <v>110</v>
      </c>
      <c r="E314" s="23" t="s">
        <v>2860</v>
      </c>
      <c r="F314" s="23" t="s">
        <v>2861</v>
      </c>
      <c r="G314" s="32" t="s">
        <v>2862</v>
      </c>
      <c r="H314" s="35" t="s">
        <v>2863</v>
      </c>
      <c r="I314" s="32" t="s">
        <v>2864</v>
      </c>
      <c r="J314" s="202"/>
    </row>
    <row r="315" spans="2:10" hidden="1" x14ac:dyDescent="0.3">
      <c r="B315" s="42" t="str">
        <f>IF(ISNA(VLOOKUP(C315,Cidades!$B$2:$C$306,2,FALSE))= TRUE,"Outros",VLOOKUP(C315,Cidades!$B$2:$C$306,2,FALSE))</f>
        <v>REGIÃO BNU - ASCURRA</v>
      </c>
      <c r="C315" s="23" t="s">
        <v>2016</v>
      </c>
      <c r="D315" s="57">
        <v>110</v>
      </c>
      <c r="E315" s="23" t="s">
        <v>2865</v>
      </c>
      <c r="F315" s="23" t="s">
        <v>2866</v>
      </c>
      <c r="G315" s="32" t="s">
        <v>2139</v>
      </c>
      <c r="H315" s="35" t="s">
        <v>2140</v>
      </c>
      <c r="I315" s="32" t="s">
        <v>2141</v>
      </c>
      <c r="J315" s="202"/>
    </row>
    <row r="316" spans="2:10" hidden="1" x14ac:dyDescent="0.3">
      <c r="B316" s="42" t="str">
        <f>IF(ISNA(VLOOKUP(C316,Cidades!$B$2:$C$306,2,FALSE))= TRUE,"Outros",VLOOKUP(C316,Cidades!$B$2:$C$306,2,FALSE))</f>
        <v>REGIÃO GF - FLORIANÓPOLIS</v>
      </c>
      <c r="C316" s="23" t="s">
        <v>1997</v>
      </c>
      <c r="D316" s="57">
        <v>110</v>
      </c>
      <c r="E316" s="23" t="s">
        <v>2867</v>
      </c>
      <c r="F316" s="23" t="s">
        <v>2868</v>
      </c>
      <c r="G316" s="32" t="s">
        <v>2597</v>
      </c>
      <c r="H316" s="35" t="s">
        <v>2598</v>
      </c>
      <c r="I316" s="32" t="s">
        <v>2599</v>
      </c>
      <c r="J316" s="202"/>
    </row>
    <row r="317" spans="2:10" hidden="1" x14ac:dyDescent="0.3">
      <c r="B317" s="42" t="str">
        <f>IF(ISNA(VLOOKUP(C317,Cidades!$B$2:$C$306,2,FALSE))= TRUE,"Outros",VLOOKUP(C317,Cidades!$B$2:$C$306,2,FALSE))</f>
        <v>REGIÃO BNU - BLUMENAU</v>
      </c>
      <c r="C317" s="33" t="s">
        <v>2019</v>
      </c>
      <c r="D317" s="58">
        <v>175</v>
      </c>
      <c r="E317" s="33" t="s">
        <v>2869</v>
      </c>
      <c r="F317" s="33" t="s">
        <v>2870</v>
      </c>
      <c r="G317" s="34" t="s">
        <v>2871</v>
      </c>
      <c r="H317" s="36" t="s">
        <v>2872</v>
      </c>
      <c r="I317" s="34" t="s">
        <v>2873</v>
      </c>
      <c r="J317" s="202"/>
    </row>
    <row r="318" spans="2:10" hidden="1" x14ac:dyDescent="0.3">
      <c r="B318" s="42" t="str">
        <f>IF(ISNA(VLOOKUP(C318,Cidades!$B$2:$C$306,2,FALSE))= TRUE,"Outros",VLOOKUP(C318,Cidades!$B$2:$C$306,2,FALSE))</f>
        <v>REGIÃO BNU - BLUMENAU</v>
      </c>
      <c r="C318" s="33" t="s">
        <v>2019</v>
      </c>
      <c r="D318" s="58">
        <v>110</v>
      </c>
      <c r="E318" s="33" t="s">
        <v>2874</v>
      </c>
      <c r="F318" s="33" t="s">
        <v>2875</v>
      </c>
      <c r="G318" s="34" t="s">
        <v>2876</v>
      </c>
      <c r="H318" s="36" t="s">
        <v>2877</v>
      </c>
      <c r="I318" s="34" t="s">
        <v>2878</v>
      </c>
      <c r="J318" s="202"/>
    </row>
    <row r="319" spans="2:10" hidden="1" x14ac:dyDescent="0.3">
      <c r="B319" s="42" t="str">
        <f>IF(ISNA(VLOOKUP(C319,Cidades!$B$2:$C$306,2,FALSE))= TRUE,"Outros",VLOOKUP(C319,Cidades!$B$2:$C$306,2,FALSE))</f>
        <v>REGIÃO BNU - RIO DOS CEDROS</v>
      </c>
      <c r="C319" s="23" t="s">
        <v>2023</v>
      </c>
      <c r="D319" s="57">
        <v>110</v>
      </c>
      <c r="E319" s="23" t="s">
        <v>2879</v>
      </c>
      <c r="F319" s="23" t="s">
        <v>2880</v>
      </c>
      <c r="G319" s="32" t="s">
        <v>2881</v>
      </c>
      <c r="H319" s="35" t="s">
        <v>2882</v>
      </c>
      <c r="I319" s="32" t="s">
        <v>2883</v>
      </c>
      <c r="J319" s="202"/>
    </row>
    <row r="320" spans="2:10" hidden="1" x14ac:dyDescent="0.3">
      <c r="B320" s="42" t="str">
        <f>IF(ISNA(VLOOKUP(C320,Cidades!$B$2:$C$306,2,FALSE))= TRUE,"Outros",VLOOKUP(C320,Cidades!$B$2:$C$306,2,FALSE))</f>
        <v>REGIÃO SESCON SUL - GRAVATAL</v>
      </c>
      <c r="C320" s="23" t="s">
        <v>2376</v>
      </c>
      <c r="D320" s="57">
        <v>175</v>
      </c>
      <c r="E320" s="23" t="s">
        <v>2884</v>
      </c>
      <c r="F320" s="23" t="s">
        <v>2885</v>
      </c>
      <c r="G320" s="32" t="s">
        <v>2886</v>
      </c>
      <c r="H320" s="35" t="s">
        <v>2887</v>
      </c>
      <c r="I320" s="32" t="s">
        <v>2888</v>
      </c>
      <c r="J320" s="202"/>
    </row>
    <row r="321" spans="2:10" hidden="1" x14ac:dyDescent="0.3">
      <c r="B321" s="42" t="str">
        <f>IF(ISNA(VLOOKUP(C321,Cidades!$B$2:$C$306,2,FALSE))= TRUE,"Outros",VLOOKUP(C321,Cidades!$B$2:$C$306,2,FALSE))</f>
        <v>REGIÃO BNU - BLUMENAU</v>
      </c>
      <c r="C321" s="23" t="s">
        <v>2019</v>
      </c>
      <c r="D321" s="57">
        <v>110</v>
      </c>
      <c r="E321" s="23" t="s">
        <v>2889</v>
      </c>
      <c r="F321" s="23" t="s">
        <v>2890</v>
      </c>
      <c r="G321" s="32" t="s">
        <v>2891</v>
      </c>
      <c r="H321" s="35" t="s">
        <v>2892</v>
      </c>
      <c r="I321" s="32" t="s">
        <v>2893</v>
      </c>
      <c r="J321" s="202"/>
    </row>
    <row r="322" spans="2:10" hidden="1" x14ac:dyDescent="0.3">
      <c r="B322" s="42" t="str">
        <f>IF(ISNA(VLOOKUP(C322,Cidades!$B$2:$C$306,2,FALSE))= TRUE,"Outros",VLOOKUP(C322,Cidades!$B$2:$C$306,2,FALSE))</f>
        <v>REGIÃO BNU - BLUMENAU</v>
      </c>
      <c r="C322" s="23" t="s">
        <v>2019</v>
      </c>
      <c r="D322" s="57">
        <v>110</v>
      </c>
      <c r="E322" s="23" t="s">
        <v>2894</v>
      </c>
      <c r="F322" s="23" t="s">
        <v>2895</v>
      </c>
      <c r="G322" s="32" t="s">
        <v>2896</v>
      </c>
      <c r="H322" s="35" t="s">
        <v>2897</v>
      </c>
      <c r="I322" s="32" t="s">
        <v>2898</v>
      </c>
      <c r="J322" s="202"/>
    </row>
    <row r="323" spans="2:10" hidden="1" x14ac:dyDescent="0.3">
      <c r="B323" s="42" t="str">
        <f>IF(ISNA(VLOOKUP(C323,Cidades!$B$2:$C$306,2,FALSE))= TRUE,"Outros",VLOOKUP(C323,Cidades!$B$2:$C$306,2,FALSE))</f>
        <v>REGIÃO GF - FLORIANÓPOLIS</v>
      </c>
      <c r="C323" s="23" t="s">
        <v>1997</v>
      </c>
      <c r="D323" s="57">
        <v>110</v>
      </c>
      <c r="E323" s="23" t="s">
        <v>2899</v>
      </c>
      <c r="F323" s="23" t="s">
        <v>2900</v>
      </c>
      <c r="G323" s="32" t="s">
        <v>2508</v>
      </c>
      <c r="H323" s="35" t="s">
        <v>2509</v>
      </c>
      <c r="I323" s="32" t="s">
        <v>2510</v>
      </c>
      <c r="J323" s="202"/>
    </row>
    <row r="324" spans="2:10" hidden="1" x14ac:dyDescent="0.3">
      <c r="B324" s="42" t="str">
        <f>IF(ISNA(VLOOKUP(C324,Cidades!$B$2:$C$306,2,FALSE))= TRUE,"Outros",VLOOKUP(C324,Cidades!$B$2:$C$306,2,FALSE))</f>
        <v>REGIÃO GF - FLORIANÓPOLIS</v>
      </c>
      <c r="C324" s="23" t="s">
        <v>1997</v>
      </c>
      <c r="D324" s="57">
        <v>110</v>
      </c>
      <c r="E324" s="23" t="s">
        <v>2901</v>
      </c>
      <c r="F324" s="23" t="s">
        <v>2902</v>
      </c>
      <c r="G324" s="32" t="s">
        <v>2517</v>
      </c>
      <c r="H324" s="35" t="s">
        <v>2518</v>
      </c>
      <c r="I324" s="32" t="s">
        <v>2519</v>
      </c>
      <c r="J324" s="202"/>
    </row>
    <row r="325" spans="2:10" hidden="1" x14ac:dyDescent="0.3">
      <c r="B325" s="42" t="str">
        <f>IF(ISNA(VLOOKUP(C325,Cidades!$B$2:$C$306,2,FALSE))= TRUE,"Outros",VLOOKUP(C325,Cidades!$B$2:$C$306,2,FALSE))</f>
        <v>REGIÃO GF - SAO JOSE</v>
      </c>
      <c r="C325" s="23" t="s">
        <v>2036</v>
      </c>
      <c r="D325" s="57">
        <v>110</v>
      </c>
      <c r="E325" s="23" t="s">
        <v>2903</v>
      </c>
      <c r="F325" s="23" t="s">
        <v>2904</v>
      </c>
      <c r="G325" s="32" t="s">
        <v>2905</v>
      </c>
      <c r="H325" s="35" t="s">
        <v>2906</v>
      </c>
      <c r="I325" s="32" t="s">
        <v>2907</v>
      </c>
      <c r="J325" s="202"/>
    </row>
    <row r="326" spans="2:10" hidden="1" x14ac:dyDescent="0.3">
      <c r="B326" s="42" t="str">
        <f>IF(ISNA(VLOOKUP(C326,Cidades!$B$2:$C$306,2,FALSE))= TRUE,"Outros",VLOOKUP(C326,Cidades!$B$2:$C$306,2,FALSE))</f>
        <v>REGIÃO GF - SAO JOSE</v>
      </c>
      <c r="C326" s="23" t="s">
        <v>2036</v>
      </c>
      <c r="D326" s="57">
        <v>110</v>
      </c>
      <c r="E326" s="23" t="s">
        <v>2908</v>
      </c>
      <c r="F326" s="23" t="s">
        <v>2909</v>
      </c>
      <c r="G326" s="32" t="s">
        <v>2910</v>
      </c>
      <c r="H326" s="35" t="s">
        <v>2911</v>
      </c>
      <c r="I326" s="32" t="s">
        <v>2912</v>
      </c>
      <c r="J326" s="202"/>
    </row>
    <row r="327" spans="2:10" hidden="1" x14ac:dyDescent="0.3">
      <c r="B327" s="42" t="str">
        <f>IF(ISNA(VLOOKUP(C327,Cidades!$B$2:$C$306,2,FALSE))= TRUE,"Outros",VLOOKUP(C327,Cidades!$B$2:$C$306,2,FALSE))</f>
        <v xml:space="preserve">REGIÃO GF - PALHOCA </v>
      </c>
      <c r="C327" s="33" t="s">
        <v>2243</v>
      </c>
      <c r="D327" s="58">
        <v>110</v>
      </c>
      <c r="E327" s="33" t="s">
        <v>2913</v>
      </c>
      <c r="F327" s="33" t="s">
        <v>2914</v>
      </c>
      <c r="G327" s="34" t="s">
        <v>2915</v>
      </c>
      <c r="H327" s="36" t="s">
        <v>2916</v>
      </c>
      <c r="I327" s="34" t="s">
        <v>2917</v>
      </c>
      <c r="J327" s="202"/>
    </row>
    <row r="328" spans="2:10" hidden="1" x14ac:dyDescent="0.3">
      <c r="B328" s="42" t="str">
        <f>IF(ISNA(VLOOKUP(C328,Cidades!$B$2:$C$306,2,FALSE))= TRUE,"Outros",VLOOKUP(C328,Cidades!$B$2:$C$306,2,FALSE))</f>
        <v>REGIÃO BNU - INDAIAL</v>
      </c>
      <c r="C328" s="23" t="s">
        <v>2015</v>
      </c>
      <c r="D328" s="57">
        <v>250</v>
      </c>
      <c r="E328" s="23" t="s">
        <v>2918</v>
      </c>
      <c r="F328" s="23" t="s">
        <v>2919</v>
      </c>
      <c r="G328" s="32" t="s">
        <v>2920</v>
      </c>
      <c r="H328" s="35" t="s">
        <v>2921</v>
      </c>
      <c r="I328" s="32" t="s">
        <v>2922</v>
      </c>
      <c r="J328" s="202"/>
    </row>
    <row r="329" spans="2:10" hidden="1" x14ac:dyDescent="0.3">
      <c r="B329" s="42" t="str">
        <f>IF(ISNA(VLOOKUP(C329,Cidades!$B$2:$C$306,2,FALSE))= TRUE,"Outros",VLOOKUP(C329,Cidades!$B$2:$C$306,2,FALSE))</f>
        <v>REGIÃO SESCON SUL - NOVA VENEZA</v>
      </c>
      <c r="C329" s="23" t="s">
        <v>2354</v>
      </c>
      <c r="D329" s="57">
        <v>250</v>
      </c>
      <c r="E329" s="23" t="s">
        <v>2923</v>
      </c>
      <c r="F329" s="23" t="s">
        <v>2924</v>
      </c>
      <c r="G329" s="32" t="s">
        <v>2925</v>
      </c>
      <c r="H329" s="35" t="s">
        <v>2923</v>
      </c>
      <c r="I329" s="32" t="s">
        <v>2926</v>
      </c>
      <c r="J329" s="202"/>
    </row>
    <row r="330" spans="2:10" hidden="1" x14ac:dyDescent="0.3">
      <c r="B330" s="42" t="str">
        <f>IF(ISNA(VLOOKUP(C330,Cidades!$B$2:$C$306,2,FALSE))= TRUE,"Outros",VLOOKUP(C330,Cidades!$B$2:$C$306,2,FALSE))</f>
        <v>REGIÃO BNU - ASCURRA</v>
      </c>
      <c r="C330" s="23" t="s">
        <v>2016</v>
      </c>
      <c r="D330" s="57">
        <v>110</v>
      </c>
      <c r="E330" s="23" t="s">
        <v>2092</v>
      </c>
      <c r="F330" s="23" t="s">
        <v>2093</v>
      </c>
      <c r="G330" s="32" t="s">
        <v>2094</v>
      </c>
      <c r="H330" s="35" t="s">
        <v>2095</v>
      </c>
      <c r="I330" s="32" t="s">
        <v>2096</v>
      </c>
      <c r="J330" s="202"/>
    </row>
    <row r="331" spans="2:10" hidden="1" x14ac:dyDescent="0.3">
      <c r="B331" s="42" t="str">
        <f>IF(ISNA(VLOOKUP(C331,Cidades!$B$2:$C$306,2,FALSE))= TRUE,"Outros",VLOOKUP(C331,Cidades!$B$2:$C$306,2,FALSE))</f>
        <v>REGIÃO BNU - RODEIO</v>
      </c>
      <c r="C331" s="23" t="s">
        <v>2024</v>
      </c>
      <c r="D331" s="57">
        <v>110</v>
      </c>
      <c r="E331" s="23" t="s">
        <v>2107</v>
      </c>
      <c r="F331" s="23" t="s">
        <v>2108</v>
      </c>
      <c r="G331" s="32" t="s">
        <v>2109</v>
      </c>
      <c r="H331" s="35" t="s">
        <v>2110</v>
      </c>
      <c r="I331" s="32" t="s">
        <v>2111</v>
      </c>
      <c r="J331" s="202"/>
    </row>
    <row r="332" spans="2:10" hidden="1" x14ac:dyDescent="0.3">
      <c r="B332" s="42" t="str">
        <f>IF(ISNA(VLOOKUP(C332,Cidades!$B$2:$C$306,2,FALSE))= TRUE,"Outros",VLOOKUP(C332,Cidades!$B$2:$C$306,2,FALSE))</f>
        <v xml:space="preserve">REGIÃO GF - PALHOCA </v>
      </c>
      <c r="C332" s="23" t="s">
        <v>2243</v>
      </c>
      <c r="D332" s="57">
        <v>110</v>
      </c>
      <c r="E332" s="23" t="s">
        <v>2433</v>
      </c>
      <c r="F332" s="23" t="s">
        <v>2434</v>
      </c>
      <c r="G332" s="32" t="s">
        <v>2435</v>
      </c>
      <c r="H332" s="35" t="s">
        <v>2436</v>
      </c>
      <c r="I332" s="32" t="s">
        <v>2437</v>
      </c>
      <c r="J332" s="202"/>
    </row>
    <row r="333" spans="2:10" hidden="1" x14ac:dyDescent="0.3">
      <c r="B333" s="42" t="str">
        <f>IF(ISNA(VLOOKUP(C333,Cidades!$B$2:$C$306,2,FALSE))= TRUE,"Outros",VLOOKUP(C333,Cidades!$B$2:$C$306,2,FALSE))</f>
        <v>REGIÃO GF - SAO JOSE</v>
      </c>
      <c r="C333" s="23" t="s">
        <v>2036</v>
      </c>
      <c r="D333" s="57">
        <v>110</v>
      </c>
      <c r="E333" s="23" t="s">
        <v>2927</v>
      </c>
      <c r="F333" s="23" t="s">
        <v>2928</v>
      </c>
      <c r="G333" s="32" t="s">
        <v>2929</v>
      </c>
      <c r="H333" s="35" t="s">
        <v>2930</v>
      </c>
      <c r="I333" s="32" t="s">
        <v>2931</v>
      </c>
      <c r="J333" s="202"/>
    </row>
    <row r="334" spans="2:10" hidden="1" x14ac:dyDescent="0.3">
      <c r="B334" s="42" t="str">
        <f>IF(ISNA(VLOOKUP(C334,Cidades!$B$2:$C$306,2,FALSE))= TRUE,"Outros",VLOOKUP(C334,Cidades!$B$2:$C$306,2,FALSE))</f>
        <v>REGIÃO BNU - BLUMENAU</v>
      </c>
      <c r="C334" s="33" t="s">
        <v>2019</v>
      </c>
      <c r="D334" s="58">
        <v>110</v>
      </c>
      <c r="E334" s="33" t="s">
        <v>2564</v>
      </c>
      <c r="F334" s="33" t="s">
        <v>2565</v>
      </c>
      <c r="G334" s="34" t="s">
        <v>2932</v>
      </c>
      <c r="H334" s="36" t="s">
        <v>2564</v>
      </c>
      <c r="I334" s="34" t="s">
        <v>2933</v>
      </c>
      <c r="J334" s="202"/>
    </row>
    <row r="335" spans="2:10" hidden="1" x14ac:dyDescent="0.3">
      <c r="B335" s="42" t="str">
        <f>IF(ISNA(VLOOKUP(C335,Cidades!$B$2:$C$306,2,FALSE))= TRUE,"Outros",VLOOKUP(C335,Cidades!$B$2:$C$306,2,FALSE))</f>
        <v>REGIÃO GF - FLORIANÓPOLIS</v>
      </c>
      <c r="C335" s="23" t="s">
        <v>1997</v>
      </c>
      <c r="D335" s="57">
        <v>110</v>
      </c>
      <c r="E335" s="23" t="s">
        <v>2934</v>
      </c>
      <c r="F335" s="23" t="s">
        <v>2935</v>
      </c>
      <c r="G335" s="32" t="s">
        <v>2936</v>
      </c>
      <c r="H335" s="35" t="s">
        <v>2937</v>
      </c>
      <c r="I335" s="32" t="s">
        <v>2938</v>
      </c>
      <c r="J335" s="202"/>
    </row>
    <row r="336" spans="2:10" hidden="1" x14ac:dyDescent="0.3">
      <c r="B336" s="42" t="str">
        <f>IF(ISNA(VLOOKUP(C336,Cidades!$B$2:$C$306,2,FALSE))= TRUE,"Outros",VLOOKUP(C336,Cidades!$B$2:$C$306,2,FALSE))</f>
        <v>REGIÃO GF - FLORIANÓPOLIS</v>
      </c>
      <c r="C336" s="23" t="s">
        <v>1997</v>
      </c>
      <c r="D336" s="57">
        <v>250</v>
      </c>
      <c r="E336" s="23" t="s">
        <v>2939</v>
      </c>
      <c r="F336" s="23" t="s">
        <v>2940</v>
      </c>
      <c r="G336" s="32" t="s">
        <v>2941</v>
      </c>
      <c r="H336" s="35" t="s">
        <v>2939</v>
      </c>
      <c r="I336" s="32" t="s">
        <v>2942</v>
      </c>
      <c r="J336" s="202"/>
    </row>
    <row r="337" spans="2:10" hidden="1" x14ac:dyDescent="0.3">
      <c r="B337" s="42" t="str">
        <f>IF(ISNA(VLOOKUP(C337,Cidades!$B$2:$C$306,2,FALSE))= TRUE,"Outros",VLOOKUP(C337,Cidades!$B$2:$C$306,2,FALSE))</f>
        <v>REGIÃO BNU - BLUMENAU</v>
      </c>
      <c r="C337" s="23" t="s">
        <v>2019</v>
      </c>
      <c r="D337" s="57">
        <v>110</v>
      </c>
      <c r="E337" s="23" t="s">
        <v>2943</v>
      </c>
      <c r="F337" s="23" t="s">
        <v>2944</v>
      </c>
      <c r="G337" s="32" t="s">
        <v>2945</v>
      </c>
      <c r="H337" s="35" t="s">
        <v>2946</v>
      </c>
      <c r="I337" s="32" t="s">
        <v>2947</v>
      </c>
      <c r="J337" s="202"/>
    </row>
    <row r="338" spans="2:10" hidden="1" x14ac:dyDescent="0.3">
      <c r="B338" s="42" t="str">
        <f>IF(ISNA(VLOOKUP(C338,Cidades!$B$2:$C$306,2,FALSE))= TRUE,"Outros",VLOOKUP(C338,Cidades!$B$2:$C$306,2,FALSE))</f>
        <v>REGIÃO GF - FLORIANÓPOLIS</v>
      </c>
      <c r="C338" s="23" t="s">
        <v>1997</v>
      </c>
      <c r="D338" s="57">
        <v>110</v>
      </c>
      <c r="E338" s="23" t="s">
        <v>2790</v>
      </c>
      <c r="F338" s="23" t="s">
        <v>2791</v>
      </c>
      <c r="G338" s="32" t="s">
        <v>2792</v>
      </c>
      <c r="H338" s="35" t="s">
        <v>2793</v>
      </c>
      <c r="I338" s="32" t="s">
        <v>2794</v>
      </c>
      <c r="J338" s="202"/>
    </row>
    <row r="339" spans="2:10" hidden="1" x14ac:dyDescent="0.3">
      <c r="B339" s="42" t="str">
        <f>IF(ISNA(VLOOKUP(C339,Cidades!$B$2:$C$306,2,FALSE))= TRUE,"Outros",VLOOKUP(C339,Cidades!$B$2:$C$306,2,FALSE))</f>
        <v>REGIÃO BNU - INDAIAL</v>
      </c>
      <c r="C339" s="23" t="s">
        <v>2015</v>
      </c>
      <c r="D339" s="57">
        <v>175</v>
      </c>
      <c r="E339" s="23" t="s">
        <v>2948</v>
      </c>
      <c r="F339" s="23" t="s">
        <v>2949</v>
      </c>
      <c r="G339" s="32" t="s">
        <v>2950</v>
      </c>
      <c r="H339" s="35" t="s">
        <v>2948</v>
      </c>
      <c r="I339" s="32" t="s">
        <v>2951</v>
      </c>
      <c r="J339" s="202"/>
    </row>
    <row r="340" spans="2:10" hidden="1" x14ac:dyDescent="0.3">
      <c r="B340" s="42" t="str">
        <f>IF(ISNA(VLOOKUP(C340,Cidades!$B$2:$C$306,2,FALSE))= TRUE,"Outros",VLOOKUP(C340,Cidades!$B$2:$C$306,2,FALSE))</f>
        <v>REGIÃO GF - FLORIANÓPOLIS</v>
      </c>
      <c r="C340" s="23" t="s">
        <v>1997</v>
      </c>
      <c r="D340" s="57">
        <v>110</v>
      </c>
      <c r="E340" s="23" t="s">
        <v>2952</v>
      </c>
      <c r="F340" s="23" t="s">
        <v>2953</v>
      </c>
      <c r="G340" s="32" t="s">
        <v>2954</v>
      </c>
      <c r="H340" s="35" t="s">
        <v>2955</v>
      </c>
      <c r="I340" s="32" t="s">
        <v>2956</v>
      </c>
      <c r="J340" s="202"/>
    </row>
    <row r="341" spans="2:10" hidden="1" x14ac:dyDescent="0.3">
      <c r="B341" s="42" t="str">
        <f>IF(ISNA(VLOOKUP(C341,Cidades!$B$2:$C$306,2,FALSE))= TRUE,"Outros",VLOOKUP(C341,Cidades!$B$2:$C$306,2,FALSE))</f>
        <v>REGIÃO BNU - RODEIO</v>
      </c>
      <c r="C341" s="23" t="s">
        <v>2024</v>
      </c>
      <c r="D341" s="57">
        <v>110</v>
      </c>
      <c r="E341" s="23" t="s">
        <v>2957</v>
      </c>
      <c r="F341" s="23" t="s">
        <v>2958</v>
      </c>
      <c r="G341" s="32" t="s">
        <v>2959</v>
      </c>
      <c r="H341" s="35" t="s">
        <v>2960</v>
      </c>
      <c r="I341" s="32" t="s">
        <v>2961</v>
      </c>
      <c r="J341" s="202"/>
    </row>
    <row r="342" spans="2:10" hidden="1" x14ac:dyDescent="0.3">
      <c r="B342" s="42" t="str">
        <f>IF(ISNA(VLOOKUP(C342,Cidades!$B$2:$C$306,2,FALSE))= TRUE,"Outros",VLOOKUP(C342,Cidades!$B$2:$C$306,2,FALSE))</f>
        <v>REGIÃO BNU - RODEIO</v>
      </c>
      <c r="C342" s="23" t="s">
        <v>2024</v>
      </c>
      <c r="D342" s="57">
        <v>110</v>
      </c>
      <c r="E342" s="23" t="s">
        <v>2962</v>
      </c>
      <c r="F342" s="23" t="s">
        <v>2963</v>
      </c>
      <c r="G342" s="32" t="s">
        <v>2959</v>
      </c>
      <c r="H342" s="35" t="s">
        <v>2960</v>
      </c>
      <c r="I342" s="32" t="s">
        <v>2961</v>
      </c>
      <c r="J342" s="202"/>
    </row>
    <row r="343" spans="2:10" hidden="1" x14ac:dyDescent="0.3">
      <c r="B343" s="42" t="str">
        <f>IF(ISNA(VLOOKUP(C343,Cidades!$B$2:$C$306,2,FALSE))= TRUE,"Outros",VLOOKUP(C343,Cidades!$B$2:$C$306,2,FALSE))</f>
        <v>REGIÃO BNU - BLUMENAU</v>
      </c>
      <c r="C343" s="23" t="s">
        <v>2019</v>
      </c>
      <c r="D343" s="57">
        <v>110</v>
      </c>
      <c r="E343" s="23" t="s">
        <v>2964</v>
      </c>
      <c r="F343" s="23" t="s">
        <v>2965</v>
      </c>
      <c r="G343" s="32" t="s">
        <v>2966</v>
      </c>
      <c r="H343" s="35" t="s">
        <v>2967</v>
      </c>
      <c r="I343" s="32" t="s">
        <v>2968</v>
      </c>
      <c r="J343" s="202"/>
    </row>
    <row r="344" spans="2:10" hidden="1" x14ac:dyDescent="0.3">
      <c r="B344" s="42" t="str">
        <f>IF(ISNA(VLOOKUP(C344,Cidades!$B$2:$C$306,2,FALSE))= TRUE,"Outros",VLOOKUP(C344,Cidades!$B$2:$C$306,2,FALSE))</f>
        <v>REGIÃO BNU - BLUMENAU</v>
      </c>
      <c r="C344" s="23" t="s">
        <v>2019</v>
      </c>
      <c r="D344" s="57">
        <v>110</v>
      </c>
      <c r="E344" s="23" t="s">
        <v>2969</v>
      </c>
      <c r="F344" s="23" t="s">
        <v>2970</v>
      </c>
      <c r="G344" s="32" t="s">
        <v>2231</v>
      </c>
      <c r="H344" s="35" t="s">
        <v>2232</v>
      </c>
      <c r="I344" s="32" t="s">
        <v>2233</v>
      </c>
      <c r="J344" s="202"/>
    </row>
    <row r="345" spans="2:10" hidden="1" x14ac:dyDescent="0.3">
      <c r="B345" s="42" t="str">
        <f>IF(ISNA(VLOOKUP(C345,Cidades!$B$2:$C$306,2,FALSE))= TRUE,"Outros",VLOOKUP(C345,Cidades!$B$2:$C$306,2,FALSE))</f>
        <v>REGIÃO GF - FLORIANÓPOLIS</v>
      </c>
      <c r="C345" s="23" t="s">
        <v>1997</v>
      </c>
      <c r="D345" s="57">
        <v>110</v>
      </c>
      <c r="E345" s="23" t="s">
        <v>2971</v>
      </c>
      <c r="F345" s="23" t="s">
        <v>2972</v>
      </c>
      <c r="G345" s="32" t="s">
        <v>2455</v>
      </c>
      <c r="H345" s="35" t="s">
        <v>2456</v>
      </c>
      <c r="I345" s="32" t="s">
        <v>2457</v>
      </c>
      <c r="J345" s="202"/>
    </row>
    <row r="346" spans="2:10" hidden="1" x14ac:dyDescent="0.3">
      <c r="B346" s="42" t="str">
        <f>IF(ISNA(VLOOKUP(C346,Cidades!$B$2:$C$306,2,FALSE))= TRUE,"Outros",VLOOKUP(C346,Cidades!$B$2:$C$306,2,FALSE))</f>
        <v>REGIÃO GF - FLORIANÓPOLIS</v>
      </c>
      <c r="C346" s="23" t="s">
        <v>1997</v>
      </c>
      <c r="D346" s="57">
        <v>110</v>
      </c>
      <c r="E346" s="23" t="s">
        <v>2973</v>
      </c>
      <c r="F346" s="23" t="s">
        <v>2974</v>
      </c>
      <c r="G346" s="32" t="s">
        <v>2975</v>
      </c>
      <c r="H346" s="35" t="s">
        <v>2976</v>
      </c>
      <c r="I346" s="32" t="s">
        <v>2977</v>
      </c>
      <c r="J346" s="202"/>
    </row>
    <row r="347" spans="2:10" hidden="1" x14ac:dyDescent="0.3">
      <c r="B347" s="42" t="str">
        <f>IF(ISNA(VLOOKUP(C347,Cidades!$B$2:$C$306,2,FALSE))= TRUE,"Outros",VLOOKUP(C347,Cidades!$B$2:$C$306,2,FALSE))</f>
        <v>REGIÃO BNU - INDAIAL</v>
      </c>
      <c r="C347" s="23" t="s">
        <v>2015</v>
      </c>
      <c r="D347" s="57">
        <v>110</v>
      </c>
      <c r="E347" s="23" t="s">
        <v>2978</v>
      </c>
      <c r="F347" s="23" t="s">
        <v>2979</v>
      </c>
      <c r="G347" s="32" t="s">
        <v>2980</v>
      </c>
      <c r="H347" s="35" t="s">
        <v>2981</v>
      </c>
      <c r="I347" s="32" t="s">
        <v>2982</v>
      </c>
      <c r="J347" s="202"/>
    </row>
    <row r="348" spans="2:10" hidden="1" x14ac:dyDescent="0.3">
      <c r="B348" s="42" t="str">
        <f>IF(ISNA(VLOOKUP(C348,Cidades!$B$2:$C$306,2,FALSE))= TRUE,"Outros",VLOOKUP(C348,Cidades!$B$2:$C$306,2,FALSE))</f>
        <v>REGIÃO GF - FLORIANÓPOLIS</v>
      </c>
      <c r="C348" s="33" t="s">
        <v>1997</v>
      </c>
      <c r="D348" s="58">
        <v>175</v>
      </c>
      <c r="E348" s="33" t="s">
        <v>2983</v>
      </c>
      <c r="F348" s="33" t="s">
        <v>2984</v>
      </c>
      <c r="G348" s="34" t="s">
        <v>2985</v>
      </c>
      <c r="H348" s="36" t="s">
        <v>2983</v>
      </c>
      <c r="I348" s="34" t="s">
        <v>2986</v>
      </c>
      <c r="J348" s="202"/>
    </row>
    <row r="349" spans="2:10" hidden="1" x14ac:dyDescent="0.3">
      <c r="B349" s="42" t="str">
        <f>IF(ISNA(VLOOKUP(C349,Cidades!$B$2:$C$306,2,FALSE))= TRUE,"Outros",VLOOKUP(C349,Cidades!$B$2:$C$306,2,FALSE))</f>
        <v>REGIÃO GF - FLORIANÓPOLIS</v>
      </c>
      <c r="C349" s="23" t="s">
        <v>1997</v>
      </c>
      <c r="D349" s="57">
        <v>175</v>
      </c>
      <c r="E349" s="23" t="s">
        <v>2987</v>
      </c>
      <c r="F349" s="23" t="s">
        <v>2988</v>
      </c>
      <c r="G349" s="32" t="s">
        <v>2989</v>
      </c>
      <c r="H349" s="35" t="s">
        <v>2990</v>
      </c>
      <c r="I349" s="32" t="s">
        <v>2991</v>
      </c>
      <c r="J349" s="202"/>
    </row>
    <row r="350" spans="2:10" hidden="1" x14ac:dyDescent="0.3">
      <c r="B350" s="42" t="str">
        <f>IF(ISNA(VLOOKUP(C350,Cidades!$B$2:$C$306,2,FALSE))= TRUE,"Outros",VLOOKUP(C350,Cidades!$B$2:$C$306,2,FALSE))</f>
        <v>REGIÃO BNU - BLUMENAU</v>
      </c>
      <c r="C350" s="23" t="s">
        <v>2019</v>
      </c>
      <c r="D350" s="57">
        <v>250</v>
      </c>
      <c r="E350" s="23" t="s">
        <v>2992</v>
      </c>
      <c r="F350" s="23" t="s">
        <v>2993</v>
      </c>
      <c r="G350" s="32" t="s">
        <v>2994</v>
      </c>
      <c r="H350" s="35" t="s">
        <v>2995</v>
      </c>
      <c r="I350" s="32" t="s">
        <v>2996</v>
      </c>
      <c r="J350" s="202"/>
    </row>
    <row r="351" spans="2:10" hidden="1" x14ac:dyDescent="0.3">
      <c r="B351" s="42" t="str">
        <f>IF(ISNA(VLOOKUP(C351,Cidades!$B$2:$C$306,2,FALSE))= TRUE,"Outros",VLOOKUP(C351,Cidades!$B$2:$C$306,2,FALSE))</f>
        <v>REGIÃO GF - FLORIANÓPOLIS</v>
      </c>
      <c r="C351" s="23" t="s">
        <v>1997</v>
      </c>
      <c r="D351" s="57">
        <v>110</v>
      </c>
      <c r="E351" s="23" t="s">
        <v>2997</v>
      </c>
      <c r="F351" s="23" t="s">
        <v>2998</v>
      </c>
      <c r="G351" s="32" t="s">
        <v>2999</v>
      </c>
      <c r="H351" s="35" t="s">
        <v>3000</v>
      </c>
      <c r="I351" s="32" t="s">
        <v>3001</v>
      </c>
      <c r="J351" s="202"/>
    </row>
    <row r="352" spans="2:10" hidden="1" x14ac:dyDescent="0.3">
      <c r="B352" s="42" t="str">
        <f>IF(ISNA(VLOOKUP(C352,Cidades!$B$2:$C$306,2,FALSE))= TRUE,"Outros",VLOOKUP(C352,Cidades!$B$2:$C$306,2,FALSE))</f>
        <v>REGIÃO CANOINHAS</v>
      </c>
      <c r="C352" s="23" t="s">
        <v>89</v>
      </c>
      <c r="D352" s="57">
        <v>175</v>
      </c>
      <c r="E352" s="23" t="s">
        <v>774</v>
      </c>
      <c r="F352" s="23" t="s">
        <v>775</v>
      </c>
      <c r="G352" s="32" t="s">
        <v>776</v>
      </c>
      <c r="H352" s="35" t="s">
        <v>777</v>
      </c>
      <c r="I352" s="32" t="s">
        <v>778</v>
      </c>
      <c r="J352" s="202"/>
    </row>
    <row r="353" spans="2:10" hidden="1" x14ac:dyDescent="0.3">
      <c r="B353" s="42" t="str">
        <f>IF(ISNA(VLOOKUP(C353,Cidades!$B$2:$C$306,2,FALSE))= TRUE,"Outros",VLOOKUP(C353,Cidades!$B$2:$C$306,2,FALSE))</f>
        <v>REGIÃO RIO DO SUL</v>
      </c>
      <c r="C353" s="23" t="s">
        <v>11</v>
      </c>
      <c r="D353" s="57">
        <v>175</v>
      </c>
      <c r="E353" s="23" t="s">
        <v>779</v>
      </c>
      <c r="F353" s="23" t="s">
        <v>780</v>
      </c>
      <c r="G353" s="32" t="s">
        <v>781</v>
      </c>
      <c r="H353" s="35" t="s">
        <v>779</v>
      </c>
      <c r="I353" s="32" t="s">
        <v>782</v>
      </c>
      <c r="J353" s="202"/>
    </row>
    <row r="354" spans="2:10" hidden="1" x14ac:dyDescent="0.3">
      <c r="B354" s="42" t="str">
        <f>IF(ISNA(VLOOKUP(C354,Cidades!$B$2:$C$306,2,FALSE))= TRUE,"Outros",VLOOKUP(C354,Cidades!$B$2:$C$306,2,FALSE))</f>
        <v>REGIÃO JOACABA</v>
      </c>
      <c r="C354" s="23" t="s">
        <v>66</v>
      </c>
      <c r="D354" s="57">
        <v>110</v>
      </c>
      <c r="E354" s="23" t="s">
        <v>783</v>
      </c>
      <c r="F354" s="23" t="s">
        <v>784</v>
      </c>
      <c r="G354" s="32" t="s">
        <v>260</v>
      </c>
      <c r="H354" s="35" t="s">
        <v>261</v>
      </c>
      <c r="I354" s="32">
        <v>4935553222</v>
      </c>
      <c r="J354" s="202"/>
    </row>
    <row r="355" spans="2:10" hidden="1" x14ac:dyDescent="0.3">
      <c r="B355" s="42" t="str">
        <f>IF(ISNA(VLOOKUP(C355,Cidades!$B$2:$C$306,2,FALSE))= TRUE,"Outros",VLOOKUP(C355,Cidades!$B$2:$C$306,2,FALSE))</f>
        <v>REGIÃO JARAGUA DO SUL</v>
      </c>
      <c r="C355" s="23" t="s">
        <v>170</v>
      </c>
      <c r="D355" s="57">
        <v>250</v>
      </c>
      <c r="E355" s="23" t="s">
        <v>785</v>
      </c>
      <c r="F355" s="23" t="s">
        <v>786</v>
      </c>
      <c r="G355" s="32" t="s">
        <v>787</v>
      </c>
      <c r="H355" s="35" t="s">
        <v>788</v>
      </c>
      <c r="I355" s="32" t="s">
        <v>789</v>
      </c>
      <c r="J355" s="202"/>
    </row>
    <row r="356" spans="2:10" hidden="1" x14ac:dyDescent="0.3">
      <c r="B356" s="42" t="str">
        <f>IF(ISNA(VLOOKUP(C356,Cidades!$B$2:$C$306,2,FALSE))= TRUE,"Outros",VLOOKUP(C356,Cidades!$B$2:$C$306,2,FALSE))</f>
        <v>REGIÃO RIO DO SUL</v>
      </c>
      <c r="C356" s="23" t="s">
        <v>11</v>
      </c>
      <c r="D356" s="57">
        <v>110</v>
      </c>
      <c r="E356" s="23" t="s">
        <v>790</v>
      </c>
      <c r="F356" s="23" t="s">
        <v>791</v>
      </c>
      <c r="G356" s="32" t="s">
        <v>792</v>
      </c>
      <c r="H356" s="35" t="s">
        <v>793</v>
      </c>
      <c r="I356" s="32" t="s">
        <v>794</v>
      </c>
      <c r="J356" s="202"/>
    </row>
    <row r="357" spans="2:10" hidden="1" x14ac:dyDescent="0.3">
      <c r="B357" s="42" t="str">
        <f>IF(ISNA(VLOOKUP(C357,Cidades!$B$2:$C$306,2,FALSE))= TRUE,"Outros",VLOOKUP(C357,Cidades!$B$2:$C$306,2,FALSE))</f>
        <v>REGIÃO CHAPECO</v>
      </c>
      <c r="C357" s="23" t="s">
        <v>17</v>
      </c>
      <c r="D357" s="57">
        <v>250</v>
      </c>
      <c r="E357" s="23" t="s">
        <v>795</v>
      </c>
      <c r="F357" s="23" t="s">
        <v>796</v>
      </c>
      <c r="G357" s="32" t="s">
        <v>797</v>
      </c>
      <c r="H357" s="35" t="s">
        <v>798</v>
      </c>
      <c r="I357" s="32" t="s">
        <v>799</v>
      </c>
      <c r="J357" s="202"/>
    </row>
    <row r="358" spans="2:10" hidden="1" x14ac:dyDescent="0.3">
      <c r="B358" s="42" t="str">
        <f>IF(ISNA(VLOOKUP(C358,Cidades!$B$2:$C$306,2,FALSE))= TRUE,"Outros",VLOOKUP(C358,Cidades!$B$2:$C$306,2,FALSE))</f>
        <v>REGIÃO LAGES</v>
      </c>
      <c r="C358" s="23" t="s">
        <v>175</v>
      </c>
      <c r="D358" s="57">
        <v>110</v>
      </c>
      <c r="E358" s="23" t="s">
        <v>800</v>
      </c>
      <c r="F358" s="23" t="s">
        <v>801</v>
      </c>
      <c r="G358" s="32" t="s">
        <v>802</v>
      </c>
      <c r="H358" s="35" t="s">
        <v>803</v>
      </c>
      <c r="I358" s="32" t="s">
        <v>804</v>
      </c>
      <c r="J358" s="202"/>
    </row>
    <row r="359" spans="2:10" hidden="1" x14ac:dyDescent="0.3">
      <c r="B359" s="42" t="str">
        <f>IF(ISNA(VLOOKUP(C359,Cidades!$B$2:$C$306,2,FALSE))= TRUE,"Outros",VLOOKUP(C359,Cidades!$B$2:$C$306,2,FALSE))</f>
        <v>REGIÃO LAGES</v>
      </c>
      <c r="C359" s="23" t="s">
        <v>175</v>
      </c>
      <c r="D359" s="57">
        <v>175</v>
      </c>
      <c r="E359" s="23" t="s">
        <v>805</v>
      </c>
      <c r="F359" s="23" t="s">
        <v>806</v>
      </c>
      <c r="G359" s="32" t="s">
        <v>807</v>
      </c>
      <c r="H359" s="35" t="s">
        <v>805</v>
      </c>
      <c r="I359" s="32" t="s">
        <v>808</v>
      </c>
      <c r="J359" s="202"/>
    </row>
    <row r="360" spans="2:10" hidden="1" x14ac:dyDescent="0.3">
      <c r="B360" s="42" t="str">
        <f>IF(ISNA(VLOOKUP(C360,Cidades!$B$2:$C$306,2,FALSE))= TRUE,"Outros",VLOOKUP(C360,Cidades!$B$2:$C$306,2,FALSE))</f>
        <v>REGIÃO LAGES</v>
      </c>
      <c r="C360" s="23" t="s">
        <v>175</v>
      </c>
      <c r="D360" s="57">
        <v>110</v>
      </c>
      <c r="E360" s="23" t="s">
        <v>809</v>
      </c>
      <c r="F360" s="23" t="s">
        <v>810</v>
      </c>
      <c r="G360" s="32" t="s">
        <v>811</v>
      </c>
      <c r="H360" s="35" t="s">
        <v>812</v>
      </c>
      <c r="I360" s="32">
        <v>4932223400</v>
      </c>
      <c r="J360" s="202"/>
    </row>
    <row r="361" spans="2:10" hidden="1" x14ac:dyDescent="0.3">
      <c r="B361" s="42" t="str">
        <f>IF(ISNA(VLOOKUP(C361,Cidades!$B$2:$C$306,2,FALSE))= TRUE,"Outros",VLOOKUP(C361,Cidades!$B$2:$C$306,2,FALSE))</f>
        <v>REGIÃO JOINVILLE</v>
      </c>
      <c r="C361" s="23" t="s">
        <v>16</v>
      </c>
      <c r="D361" s="57">
        <v>110</v>
      </c>
      <c r="E361" s="23" t="s">
        <v>813</v>
      </c>
      <c r="F361" s="23" t="s">
        <v>814</v>
      </c>
      <c r="G361" s="32" t="s">
        <v>305</v>
      </c>
      <c r="H361" s="35" t="s">
        <v>306</v>
      </c>
      <c r="I361" s="32" t="s">
        <v>461</v>
      </c>
      <c r="J361" s="202"/>
    </row>
    <row r="362" spans="2:10" hidden="1" x14ac:dyDescent="0.3">
      <c r="B362" s="42" t="str">
        <f>IF(ISNA(VLOOKUP(C362,Cidades!$B$2:$C$306,2,FALSE))= TRUE,"Outros",VLOOKUP(C362,Cidades!$B$2:$C$306,2,FALSE))</f>
        <v>REGIÃO RIO DO SUL</v>
      </c>
      <c r="C362" s="23" t="s">
        <v>11</v>
      </c>
      <c r="D362" s="57">
        <v>250</v>
      </c>
      <c r="E362" s="23" t="s">
        <v>815</v>
      </c>
      <c r="F362" s="23" t="s">
        <v>816</v>
      </c>
      <c r="G362" s="32" t="s">
        <v>817</v>
      </c>
      <c r="H362" s="35" t="s">
        <v>818</v>
      </c>
      <c r="I362" s="32" t="s">
        <v>819</v>
      </c>
      <c r="J362" s="202"/>
    </row>
    <row r="363" spans="2:10" hidden="1" x14ac:dyDescent="0.3">
      <c r="B363" s="42" t="str">
        <f>IF(ISNA(VLOOKUP(C363,Cidades!$B$2:$C$306,2,FALSE))= TRUE,"Outros",VLOOKUP(C363,Cidades!$B$2:$C$306,2,FALSE))</f>
        <v>REGIÃO BALNEARIO CAMBORIU</v>
      </c>
      <c r="C363" s="23" t="s">
        <v>22</v>
      </c>
      <c r="D363" s="57">
        <v>250</v>
      </c>
      <c r="E363" s="23" t="s">
        <v>820</v>
      </c>
      <c r="F363" s="23" t="s">
        <v>821</v>
      </c>
      <c r="G363" s="32" t="s">
        <v>822</v>
      </c>
      <c r="H363" s="35" t="s">
        <v>823</v>
      </c>
      <c r="I363" s="32" t="s">
        <v>824</v>
      </c>
      <c r="J363" s="202"/>
    </row>
    <row r="364" spans="2:10" hidden="1" x14ac:dyDescent="0.3">
      <c r="B364" s="42" t="str">
        <f>IF(ISNA(VLOOKUP(C364,Cidades!$B$2:$C$306,2,FALSE))= TRUE,"Outros",VLOOKUP(C364,Cidades!$B$2:$C$306,2,FALSE))</f>
        <v>REGIÃO JOINVILLE</v>
      </c>
      <c r="C364" s="23" t="s">
        <v>16</v>
      </c>
      <c r="D364" s="57">
        <v>110</v>
      </c>
      <c r="E364" s="23" t="s">
        <v>825</v>
      </c>
      <c r="F364" s="23" t="s">
        <v>826</v>
      </c>
      <c r="G364" s="32" t="s">
        <v>827</v>
      </c>
      <c r="H364" s="35" t="s">
        <v>828</v>
      </c>
      <c r="I364" s="32" t="s">
        <v>829</v>
      </c>
      <c r="J364" s="202"/>
    </row>
    <row r="365" spans="2:10" hidden="1" x14ac:dyDescent="0.3">
      <c r="B365" s="42" t="str">
        <f>IF(ISNA(VLOOKUP(C365,Cidades!$B$2:$C$306,2,FALSE))= TRUE,"Outros",VLOOKUP(C365,Cidades!$B$2:$C$306,2,FALSE))</f>
        <v>REGIÃO JOINVILLE</v>
      </c>
      <c r="C365" s="23" t="s">
        <v>16</v>
      </c>
      <c r="D365" s="57">
        <v>110</v>
      </c>
      <c r="E365" s="23" t="s">
        <v>830</v>
      </c>
      <c r="F365" s="23" t="s">
        <v>831</v>
      </c>
      <c r="G365" s="32" t="s">
        <v>832</v>
      </c>
      <c r="H365" s="35" t="s">
        <v>833</v>
      </c>
      <c r="I365" s="32" t="s">
        <v>834</v>
      </c>
      <c r="J365" s="202"/>
    </row>
    <row r="366" spans="2:10" hidden="1" x14ac:dyDescent="0.3">
      <c r="B366" s="42" t="str">
        <f>IF(ISNA(VLOOKUP(C366,Cidades!$B$2:$C$306,2,FALSE))= TRUE,"Outros",VLOOKUP(C366,Cidades!$B$2:$C$306,2,FALSE))</f>
        <v>REGIÃO CHAPECO</v>
      </c>
      <c r="C366" s="23" t="s">
        <v>55</v>
      </c>
      <c r="D366" s="57">
        <v>250</v>
      </c>
      <c r="E366" s="23" t="s">
        <v>835</v>
      </c>
      <c r="F366" s="23" t="s">
        <v>836</v>
      </c>
      <c r="G366" s="32" t="s">
        <v>837</v>
      </c>
      <c r="H366" s="35" t="s">
        <v>838</v>
      </c>
      <c r="I366" s="32" t="s">
        <v>839</v>
      </c>
      <c r="J366" s="202"/>
    </row>
    <row r="367" spans="2:10" hidden="1" x14ac:dyDescent="0.3">
      <c r="B367" s="42" t="str">
        <f>IF(ISNA(VLOOKUP(C367,Cidades!$B$2:$C$306,2,FALSE))= TRUE,"Outros",VLOOKUP(C367,Cidades!$B$2:$C$306,2,FALSE))</f>
        <v xml:space="preserve">REGIÃO ITAJAI </v>
      </c>
      <c r="C367" s="23" t="s">
        <v>18</v>
      </c>
      <c r="D367" s="57">
        <v>175</v>
      </c>
      <c r="E367" s="23" t="s">
        <v>840</v>
      </c>
      <c r="F367" s="23" t="s">
        <v>841</v>
      </c>
      <c r="G367" s="32" t="s">
        <v>842</v>
      </c>
      <c r="H367" s="35" t="s">
        <v>843</v>
      </c>
      <c r="I367" s="32" t="s">
        <v>844</v>
      </c>
      <c r="J367" s="202"/>
    </row>
    <row r="368" spans="2:10" hidden="1" x14ac:dyDescent="0.3">
      <c r="B368" s="42" t="str">
        <f>IF(ISNA(VLOOKUP(C368,Cidades!$B$2:$C$306,2,FALSE))= TRUE,"Outros",VLOOKUP(C368,Cidades!$B$2:$C$306,2,FALSE))</f>
        <v>REGIÃO BALNEARIO CAMBORIU</v>
      </c>
      <c r="C368" s="23" t="s">
        <v>22</v>
      </c>
      <c r="D368" s="57">
        <v>110</v>
      </c>
      <c r="E368" s="23" t="s">
        <v>845</v>
      </c>
      <c r="F368" s="23" t="s">
        <v>846</v>
      </c>
      <c r="G368" s="32" t="s">
        <v>847</v>
      </c>
      <c r="H368" s="35" t="s">
        <v>848</v>
      </c>
      <c r="I368" s="32">
        <v>4732610600</v>
      </c>
      <c r="J368" s="202"/>
    </row>
    <row r="369" spans="2:10" hidden="1" x14ac:dyDescent="0.3">
      <c r="B369" s="42" t="str">
        <f>IF(ISNA(VLOOKUP(C369,Cidades!$B$2:$C$306,2,FALSE))= TRUE,"Outros",VLOOKUP(C369,Cidades!$B$2:$C$306,2,FALSE))</f>
        <v>REGIÃO JOINVILLE</v>
      </c>
      <c r="C369" s="23" t="s">
        <v>16</v>
      </c>
      <c r="D369" s="57">
        <v>110</v>
      </c>
      <c r="E369" s="23" t="s">
        <v>849</v>
      </c>
      <c r="F369" s="23" t="s">
        <v>850</v>
      </c>
      <c r="G369" s="32" t="s">
        <v>851</v>
      </c>
      <c r="H369" s="35" t="s">
        <v>852</v>
      </c>
      <c r="I369" s="32">
        <v>4730266996</v>
      </c>
      <c r="J369" s="202"/>
    </row>
    <row r="370" spans="2:10" hidden="1" x14ac:dyDescent="0.3">
      <c r="B370" s="42" t="str">
        <f>IF(ISNA(VLOOKUP(C370,Cidades!$B$2:$C$306,2,FALSE))= TRUE,"Outros",VLOOKUP(C370,Cidades!$B$2:$C$306,2,FALSE))</f>
        <v>REGIÃO JOINVILLE</v>
      </c>
      <c r="C370" s="23" t="s">
        <v>16</v>
      </c>
      <c r="D370" s="57">
        <v>110</v>
      </c>
      <c r="E370" s="23" t="s">
        <v>853</v>
      </c>
      <c r="F370" s="23" t="s">
        <v>854</v>
      </c>
      <c r="G370" s="32" t="s">
        <v>855</v>
      </c>
      <c r="H370" s="35" t="s">
        <v>856</v>
      </c>
      <c r="I370" s="32">
        <v>4730274142</v>
      </c>
      <c r="J370" s="202"/>
    </row>
    <row r="371" spans="2:10" hidden="1" x14ac:dyDescent="0.3">
      <c r="B371" s="42" t="str">
        <f>IF(ISNA(VLOOKUP(C371,Cidades!$B$2:$C$306,2,FALSE))= TRUE,"Outros",VLOOKUP(C371,Cidades!$B$2:$C$306,2,FALSE))</f>
        <v xml:space="preserve">REGIÃO ITAJAI </v>
      </c>
      <c r="C371" s="33" t="s">
        <v>78</v>
      </c>
      <c r="D371" s="58">
        <v>110</v>
      </c>
      <c r="E371" s="33" t="s">
        <v>857</v>
      </c>
      <c r="F371" s="33" t="s">
        <v>858</v>
      </c>
      <c r="G371" s="34" t="s">
        <v>859</v>
      </c>
      <c r="H371" s="36" t="s">
        <v>860</v>
      </c>
      <c r="I371" s="34">
        <v>4733454516</v>
      </c>
      <c r="J371" s="202"/>
    </row>
    <row r="372" spans="2:10" s="50" customFormat="1" hidden="1" x14ac:dyDescent="0.3">
      <c r="B372" s="42" t="str">
        <f>IF(ISNA(VLOOKUP(C372,Cidades!$B$2:$C$306,2,FALSE))= TRUE,"Outros",VLOOKUP(C372,Cidades!$B$2:$C$306,2,FALSE))</f>
        <v>REGIÃO BNU - BLUMENAU</v>
      </c>
      <c r="C372" s="49" t="s">
        <v>2019</v>
      </c>
      <c r="D372" s="46">
        <v>110</v>
      </c>
      <c r="E372" s="49" t="s">
        <v>2708</v>
      </c>
      <c r="F372" s="49" t="s">
        <v>2709</v>
      </c>
      <c r="G372" s="49" t="s">
        <v>2578</v>
      </c>
      <c r="H372" s="49" t="s">
        <v>2579</v>
      </c>
      <c r="I372" s="49" t="s">
        <v>2580</v>
      </c>
      <c r="J372" s="214">
        <v>1352</v>
      </c>
    </row>
    <row r="373" spans="2:10" hidden="1" x14ac:dyDescent="0.3">
      <c r="B373" s="42" t="str">
        <f>IF(ISNA(VLOOKUP(C373,Cidades!$B$2:$C$306,2,FALSE))= TRUE,"Outros",VLOOKUP(C373,Cidades!$B$2:$C$306,2,FALSE))</f>
        <v>REGIÃO BNU - BLUMENAU</v>
      </c>
      <c r="C373" s="23" t="s">
        <v>2019</v>
      </c>
      <c r="D373" s="57">
        <v>110</v>
      </c>
      <c r="E373" s="23" t="s">
        <v>3002</v>
      </c>
      <c r="F373" s="23" t="s">
        <v>3003</v>
      </c>
      <c r="G373" s="23" t="s">
        <v>3004</v>
      </c>
      <c r="H373" s="23" t="s">
        <v>3005</v>
      </c>
      <c r="I373" s="23" t="s">
        <v>3006</v>
      </c>
      <c r="J373" s="214"/>
    </row>
    <row r="374" spans="2:10" hidden="1" x14ac:dyDescent="0.3">
      <c r="B374" s="42" t="str">
        <f>IF(ISNA(VLOOKUP(C374,Cidades!$B$2:$C$306,2,FALSE))= TRUE,"Outros",VLOOKUP(C374,Cidades!$B$2:$C$306,2,FALSE))</f>
        <v>REGIÃO BNU - GASPAR</v>
      </c>
      <c r="C374" s="33" t="s">
        <v>2020</v>
      </c>
      <c r="D374" s="58">
        <v>110</v>
      </c>
      <c r="E374" s="33" t="s">
        <v>3007</v>
      </c>
      <c r="F374" s="33" t="s">
        <v>3008</v>
      </c>
      <c r="G374" s="33" t="s">
        <v>3009</v>
      </c>
      <c r="H374" s="33" t="s">
        <v>3010</v>
      </c>
      <c r="I374" s="33" t="s">
        <v>3011</v>
      </c>
      <c r="J374" s="214"/>
    </row>
    <row r="375" spans="2:10" hidden="1" x14ac:dyDescent="0.3">
      <c r="B375" s="42" t="str">
        <f>IF(ISNA(VLOOKUP(C375,Cidades!$B$2:$C$306,2,FALSE))= TRUE,"Outros",VLOOKUP(C375,Cidades!$B$2:$C$306,2,FALSE))</f>
        <v>REGIÃO BNU - ASCURRA</v>
      </c>
      <c r="C375" s="23" t="s">
        <v>2016</v>
      </c>
      <c r="D375" s="57">
        <v>110</v>
      </c>
      <c r="E375" s="23" t="s">
        <v>3012</v>
      </c>
      <c r="F375" s="23" t="s">
        <v>3013</v>
      </c>
      <c r="G375" s="23" t="s">
        <v>2139</v>
      </c>
      <c r="H375" s="23" t="s">
        <v>2140</v>
      </c>
      <c r="I375" s="23" t="s">
        <v>2141</v>
      </c>
      <c r="J375" s="214"/>
    </row>
    <row r="376" spans="2:10" hidden="1" x14ac:dyDescent="0.3">
      <c r="B376" s="42" t="str">
        <f>IF(ISNA(VLOOKUP(C376,Cidades!$B$2:$C$306,2,FALSE))= TRUE,"Outros",VLOOKUP(C376,Cidades!$B$2:$C$306,2,FALSE))</f>
        <v>REGIÃO BNU - RIO DOS CEDROS</v>
      </c>
      <c r="C376" s="23" t="s">
        <v>2023</v>
      </c>
      <c r="D376" s="57">
        <v>110</v>
      </c>
      <c r="E376" s="23" t="s">
        <v>2879</v>
      </c>
      <c r="F376" s="23" t="s">
        <v>2880</v>
      </c>
      <c r="G376" s="23" t="s">
        <v>2881</v>
      </c>
      <c r="H376" s="23" t="s">
        <v>2882</v>
      </c>
      <c r="I376" s="23" t="s">
        <v>2883</v>
      </c>
      <c r="J376" s="214"/>
    </row>
    <row r="377" spans="2:10" hidden="1" x14ac:dyDescent="0.3">
      <c r="B377" s="42" t="str">
        <f>IF(ISNA(VLOOKUP(C377,Cidades!$B$2:$C$306,2,FALSE))= TRUE,"Outros",VLOOKUP(C377,Cidades!$B$2:$C$306,2,FALSE))</f>
        <v>Outros</v>
      </c>
      <c r="C377" s="23" t="s">
        <v>3014</v>
      </c>
      <c r="D377" s="57">
        <v>250</v>
      </c>
      <c r="E377" s="23" t="s">
        <v>3015</v>
      </c>
      <c r="F377" s="23" t="s">
        <v>3016</v>
      </c>
      <c r="G377" s="23" t="s">
        <v>3017</v>
      </c>
      <c r="H377" s="23" t="s">
        <v>3018</v>
      </c>
      <c r="I377" s="23" t="s">
        <v>3019</v>
      </c>
      <c r="J377" s="214"/>
    </row>
    <row r="378" spans="2:10" hidden="1" x14ac:dyDescent="0.3">
      <c r="B378" s="42" t="str">
        <f>IF(ISNA(VLOOKUP(C378,Cidades!$B$2:$C$306,2,FALSE))= TRUE,"Outros",VLOOKUP(C378,Cidades!$B$2:$C$306,2,FALSE))</f>
        <v>REGIÃO BNU - BLUMENAU</v>
      </c>
      <c r="C378" s="23" t="s">
        <v>2019</v>
      </c>
      <c r="D378" s="57">
        <v>250</v>
      </c>
      <c r="E378" s="23" t="s">
        <v>3020</v>
      </c>
      <c r="F378" s="23" t="s">
        <v>3021</v>
      </c>
      <c r="G378" s="23" t="s">
        <v>3022</v>
      </c>
      <c r="H378" s="23" t="s">
        <v>3023</v>
      </c>
      <c r="I378" s="23" t="s">
        <v>3024</v>
      </c>
      <c r="J378" s="214"/>
    </row>
    <row r="379" spans="2:10" hidden="1" x14ac:dyDescent="0.3">
      <c r="B379" s="42" t="str">
        <f>IF(ISNA(VLOOKUP(C379,Cidades!$B$2:$C$306,2,FALSE))= TRUE,"Outros",VLOOKUP(C379,Cidades!$B$2:$C$306,2,FALSE))</f>
        <v>REGIÃO BNU - BLUMENAU</v>
      </c>
      <c r="C379" s="23" t="s">
        <v>2019</v>
      </c>
      <c r="D379" s="57">
        <v>250</v>
      </c>
      <c r="E379" s="23" t="s">
        <v>3025</v>
      </c>
      <c r="F379" s="23" t="s">
        <v>3026</v>
      </c>
      <c r="G379" s="23" t="s">
        <v>3027</v>
      </c>
      <c r="H379" s="23" t="s">
        <v>3028</v>
      </c>
      <c r="I379" s="23" t="s">
        <v>3029</v>
      </c>
      <c r="J379" s="214"/>
    </row>
    <row r="380" spans="2:10" hidden="1" x14ac:dyDescent="0.3">
      <c r="B380" s="42" t="str">
        <f>IF(ISNA(VLOOKUP(C380,Cidades!$B$2:$C$306,2,FALSE))= TRUE,"Outros",VLOOKUP(C380,Cidades!$B$2:$C$306,2,FALSE))</f>
        <v>REGIÃO BNU - BLUMENAU</v>
      </c>
      <c r="C380" s="23" t="s">
        <v>2019</v>
      </c>
      <c r="D380" s="57">
        <v>110</v>
      </c>
      <c r="E380" s="23" t="s">
        <v>3030</v>
      </c>
      <c r="F380" s="23" t="s">
        <v>3031</v>
      </c>
      <c r="G380" s="23" t="s">
        <v>2730</v>
      </c>
      <c r="H380" s="23" t="s">
        <v>3032</v>
      </c>
      <c r="I380" s="23" t="s">
        <v>2731</v>
      </c>
      <c r="J380" s="214"/>
    </row>
    <row r="381" spans="2:10" s="38" customFormat="1" hidden="1" x14ac:dyDescent="0.3">
      <c r="B381" s="42" t="str">
        <f>IF(ISNA(VLOOKUP(C381,Cidades!$B$2:$C$306,2,FALSE))= TRUE,"Outros",VLOOKUP(C381,Cidades!$B$2:$C$306,2,FALSE))</f>
        <v>REGIÃO BNU - BLUMENAU</v>
      </c>
      <c r="C381" s="33" t="s">
        <v>2019</v>
      </c>
      <c r="D381" s="58">
        <v>110</v>
      </c>
      <c r="E381" s="33" t="s">
        <v>3033</v>
      </c>
      <c r="F381" s="33" t="s">
        <v>3034</v>
      </c>
      <c r="G381" s="33" t="s">
        <v>2522</v>
      </c>
      <c r="H381" s="33" t="s">
        <v>2523</v>
      </c>
      <c r="I381" s="33" t="s">
        <v>2524</v>
      </c>
      <c r="J381" s="214"/>
    </row>
    <row r="382" spans="2:10" hidden="1" x14ac:dyDescent="0.3">
      <c r="B382" s="42" t="str">
        <f>IF(ISNA(VLOOKUP(C382,Cidades!$B$2:$C$306,2,FALSE))= TRUE,"Outros",VLOOKUP(C382,Cidades!$B$2:$C$306,2,FALSE))</f>
        <v>REGIÃO GF - FLORIANÓPOLIS</v>
      </c>
      <c r="C382" s="23" t="s">
        <v>1997</v>
      </c>
      <c r="D382" s="57">
        <v>110</v>
      </c>
      <c r="E382" s="23" t="s">
        <v>2602</v>
      </c>
      <c r="F382" s="23" t="s">
        <v>2603</v>
      </c>
      <c r="G382" s="23" t="s">
        <v>2604</v>
      </c>
      <c r="H382" s="23" t="s">
        <v>2605</v>
      </c>
      <c r="I382" s="23" t="s">
        <v>2606</v>
      </c>
      <c r="J382" s="214"/>
    </row>
    <row r="383" spans="2:10" hidden="1" x14ac:dyDescent="0.3">
      <c r="B383" s="42" t="str">
        <f>IF(ISNA(VLOOKUP(C383,Cidades!$B$2:$C$306,2,FALSE))= TRUE,"Outros",VLOOKUP(C383,Cidades!$B$2:$C$306,2,FALSE))</f>
        <v>Outros</v>
      </c>
      <c r="C383" s="23" t="s">
        <v>3035</v>
      </c>
      <c r="D383" s="57">
        <v>175</v>
      </c>
      <c r="E383" s="23" t="s">
        <v>3036</v>
      </c>
      <c r="F383" s="23" t="s">
        <v>3037</v>
      </c>
      <c r="G383" s="23" t="s">
        <v>3038</v>
      </c>
      <c r="H383" s="23" t="s">
        <v>3039</v>
      </c>
      <c r="I383" s="23" t="s">
        <v>3040</v>
      </c>
      <c r="J383" s="214"/>
    </row>
    <row r="384" spans="2:10" hidden="1" x14ac:dyDescent="0.3">
      <c r="B384" s="42" t="str">
        <f>IF(ISNA(VLOOKUP(C384,Cidades!$B$2:$C$306,2,FALSE))= TRUE,"Outros",VLOOKUP(C384,Cidades!$B$2:$C$306,2,FALSE))</f>
        <v>REGIÃO BNU - BLUMENAU</v>
      </c>
      <c r="C384" s="33" t="s">
        <v>2019</v>
      </c>
      <c r="D384" s="58">
        <v>110</v>
      </c>
      <c r="E384" s="33" t="s">
        <v>3041</v>
      </c>
      <c r="F384" s="33" t="s">
        <v>3042</v>
      </c>
      <c r="G384" s="33" t="s">
        <v>2089</v>
      </c>
      <c r="H384" s="33" t="s">
        <v>2090</v>
      </c>
      <c r="I384" s="33" t="s">
        <v>2091</v>
      </c>
      <c r="J384" s="214"/>
    </row>
    <row r="385" spans="2:10" hidden="1" x14ac:dyDescent="0.3">
      <c r="B385" s="42" t="str">
        <f>IF(ISNA(VLOOKUP(C385,Cidades!$B$2:$C$306,2,FALSE))= TRUE,"Outros",VLOOKUP(C385,Cidades!$B$2:$C$306,2,FALSE))</f>
        <v>REGIÃO BNU - INDAIAL</v>
      </c>
      <c r="C385" s="33" t="s">
        <v>2015</v>
      </c>
      <c r="D385" s="58">
        <v>110</v>
      </c>
      <c r="E385" s="33" t="s">
        <v>3043</v>
      </c>
      <c r="F385" s="33" t="s">
        <v>3044</v>
      </c>
      <c r="G385" s="33" t="s">
        <v>3045</v>
      </c>
      <c r="H385" s="33" t="s">
        <v>3046</v>
      </c>
      <c r="I385" s="33" t="s">
        <v>3047</v>
      </c>
      <c r="J385" s="214"/>
    </row>
    <row r="386" spans="2:10" hidden="1" x14ac:dyDescent="0.3">
      <c r="B386" s="42" t="str">
        <f>IF(ISNA(VLOOKUP(C386,Cidades!$B$2:$C$306,2,FALSE))= TRUE,"Outros",VLOOKUP(C386,Cidades!$B$2:$C$306,2,FALSE))</f>
        <v>REGIÃO BNU - BLUMENAU</v>
      </c>
      <c r="C386" s="33" t="s">
        <v>2019</v>
      </c>
      <c r="D386" s="58">
        <v>250</v>
      </c>
      <c r="E386" s="33" t="s">
        <v>3048</v>
      </c>
      <c r="F386" s="33" t="s">
        <v>3049</v>
      </c>
      <c r="G386" s="33" t="s">
        <v>3050</v>
      </c>
      <c r="H386" s="33" t="s">
        <v>3051</v>
      </c>
      <c r="I386" s="33" t="s">
        <v>3052</v>
      </c>
      <c r="J386" s="214"/>
    </row>
    <row r="387" spans="2:10" hidden="1" x14ac:dyDescent="0.3">
      <c r="B387" s="42" t="str">
        <f>IF(ISNA(VLOOKUP(C387,Cidades!$B$2:$C$306,2,FALSE))= TRUE,"Outros",VLOOKUP(C387,Cidades!$B$2:$C$306,2,FALSE))</f>
        <v>REGIÃO GF - FLORIANÓPOLIS</v>
      </c>
      <c r="C387" s="33" t="s">
        <v>1997</v>
      </c>
      <c r="D387" s="58">
        <v>110</v>
      </c>
      <c r="E387" s="33" t="s">
        <v>3053</v>
      </c>
      <c r="F387" s="33" t="s">
        <v>3054</v>
      </c>
      <c r="G387" s="33" t="s">
        <v>3055</v>
      </c>
      <c r="H387" s="33" t="s">
        <v>3056</v>
      </c>
      <c r="I387" s="33" t="s">
        <v>3057</v>
      </c>
      <c r="J387" s="214"/>
    </row>
    <row r="388" spans="2:10" hidden="1" x14ac:dyDescent="0.3">
      <c r="B388" s="42" t="str">
        <f>IF(ISNA(VLOOKUP(C388,Cidades!$B$2:$C$306,2,FALSE))= TRUE,"Outros",VLOOKUP(C388,Cidades!$B$2:$C$306,2,FALSE))</f>
        <v>REGIÃO BNU - GASPAR</v>
      </c>
      <c r="C388" s="23" t="s">
        <v>2020</v>
      </c>
      <c r="D388" s="57">
        <v>110</v>
      </c>
      <c r="E388" s="23" t="s">
        <v>3058</v>
      </c>
      <c r="F388" s="23" t="s">
        <v>3059</v>
      </c>
      <c r="G388" s="23" t="s">
        <v>2551</v>
      </c>
      <c r="H388" s="23" t="s">
        <v>2552</v>
      </c>
      <c r="I388" s="23" t="s">
        <v>2553</v>
      </c>
      <c r="J388" s="214"/>
    </row>
    <row r="389" spans="2:10" hidden="1" x14ac:dyDescent="0.3">
      <c r="B389" s="42" t="str">
        <f>IF(ISNA(VLOOKUP(C389,Cidades!$B$2:$C$306,2,FALSE))= TRUE,"Outros",VLOOKUP(C389,Cidades!$B$2:$C$306,2,FALSE))</f>
        <v>REGIÃO BNU - BLUMENAU</v>
      </c>
      <c r="C389" s="23" t="s">
        <v>2019</v>
      </c>
      <c r="D389" s="57">
        <v>110</v>
      </c>
      <c r="E389" s="23" t="s">
        <v>3060</v>
      </c>
      <c r="F389" s="23" t="s">
        <v>3061</v>
      </c>
      <c r="G389" s="23" t="s">
        <v>3062</v>
      </c>
      <c r="H389" s="23" t="s">
        <v>3063</v>
      </c>
      <c r="I389" s="23" t="s">
        <v>3064</v>
      </c>
      <c r="J389" s="214"/>
    </row>
    <row r="390" spans="2:10" hidden="1" x14ac:dyDescent="0.3">
      <c r="B390" s="42" t="str">
        <f>IF(ISNA(VLOOKUP(C390,Cidades!$B$2:$C$306,2,FALSE))= TRUE,"Outros",VLOOKUP(C390,Cidades!$B$2:$C$306,2,FALSE))</f>
        <v>REGIÃO BNU - BLUMENAU</v>
      </c>
      <c r="C390" s="23" t="s">
        <v>2019</v>
      </c>
      <c r="D390" s="57">
        <v>250</v>
      </c>
      <c r="E390" s="23" t="s">
        <v>3065</v>
      </c>
      <c r="F390" s="23" t="s">
        <v>3066</v>
      </c>
      <c r="G390" s="23" t="s">
        <v>3067</v>
      </c>
      <c r="H390" s="23" t="s">
        <v>3068</v>
      </c>
      <c r="I390" s="23" t="s">
        <v>3069</v>
      </c>
      <c r="J390" s="214"/>
    </row>
    <row r="391" spans="2:10" hidden="1" x14ac:dyDescent="0.3">
      <c r="B391" s="42" t="str">
        <f>IF(ISNA(VLOOKUP(C391,Cidades!$B$2:$C$306,2,FALSE))= TRUE,"Outros",VLOOKUP(C391,Cidades!$B$2:$C$306,2,FALSE))</f>
        <v>REGIÃO GF - SAO JOSE</v>
      </c>
      <c r="C391" s="23" t="s">
        <v>2036</v>
      </c>
      <c r="D391" s="57">
        <v>110</v>
      </c>
      <c r="E391" s="23" t="s">
        <v>3070</v>
      </c>
      <c r="F391" s="23" t="s">
        <v>3071</v>
      </c>
      <c r="G391" s="23" t="s">
        <v>2812</v>
      </c>
      <c r="H391" s="23" t="s">
        <v>2813</v>
      </c>
      <c r="I391" s="23" t="s">
        <v>2814</v>
      </c>
      <c r="J391" s="214"/>
    </row>
    <row r="392" spans="2:10" hidden="1" x14ac:dyDescent="0.3">
      <c r="B392" s="42" t="str">
        <f>IF(ISNA(VLOOKUP(C392,Cidades!$B$2:$C$306,2,FALSE))= TRUE,"Outros",VLOOKUP(C392,Cidades!$B$2:$C$306,2,FALSE))</f>
        <v>REGIÃO BNU - BLUMENAU</v>
      </c>
      <c r="C392" s="23" t="s">
        <v>2019</v>
      </c>
      <c r="D392" s="57">
        <v>110</v>
      </c>
      <c r="E392" s="23" t="s">
        <v>3072</v>
      </c>
      <c r="F392" s="23" t="s">
        <v>3073</v>
      </c>
      <c r="G392" s="23" t="s">
        <v>3074</v>
      </c>
      <c r="H392" s="23" t="s">
        <v>3075</v>
      </c>
      <c r="I392" s="23" t="s">
        <v>3076</v>
      </c>
      <c r="J392" s="214"/>
    </row>
    <row r="393" spans="2:10" s="38" customFormat="1" hidden="1" x14ac:dyDescent="0.3">
      <c r="B393" s="42" t="str">
        <f>IF(ISNA(VLOOKUP(C393,Cidades!$B$2:$C$306,2,FALSE))= TRUE,"Outros",VLOOKUP(C393,Cidades!$B$2:$C$306,2,FALSE))</f>
        <v>REGIÃO GF - FLORIANÓPOLIS</v>
      </c>
      <c r="C393" s="33" t="s">
        <v>1997</v>
      </c>
      <c r="D393" s="58">
        <v>110</v>
      </c>
      <c r="E393" s="33" t="s">
        <v>3077</v>
      </c>
      <c r="F393" s="33" t="s">
        <v>3078</v>
      </c>
      <c r="G393" s="33" t="s">
        <v>3079</v>
      </c>
      <c r="H393" s="33" t="s">
        <v>3080</v>
      </c>
      <c r="I393" s="33">
        <v>4832221409</v>
      </c>
      <c r="J393" s="214"/>
    </row>
    <row r="394" spans="2:10" hidden="1" x14ac:dyDescent="0.3">
      <c r="B394" s="42" t="str">
        <f>IF(ISNA(VLOOKUP(C394,Cidades!$B$2:$C$306,2,FALSE))= TRUE,"Outros",VLOOKUP(C394,Cidades!$B$2:$C$306,2,FALSE))</f>
        <v>REGIÃO BNU - BLUMENAU</v>
      </c>
      <c r="C394" s="23" t="s">
        <v>2019</v>
      </c>
      <c r="D394" s="57">
        <v>110</v>
      </c>
      <c r="E394" s="23" t="s">
        <v>3081</v>
      </c>
      <c r="F394" s="23" t="s">
        <v>3082</v>
      </c>
      <c r="G394" s="23" t="s">
        <v>3083</v>
      </c>
      <c r="H394" s="23" t="s">
        <v>3084</v>
      </c>
      <c r="I394" s="23" t="s">
        <v>3085</v>
      </c>
      <c r="J394" s="214"/>
    </row>
    <row r="395" spans="2:10" hidden="1" x14ac:dyDescent="0.3">
      <c r="B395" s="42" t="str">
        <f>IF(ISNA(VLOOKUP(C395,Cidades!$B$2:$C$306,2,FALSE))= TRUE,"Outros",VLOOKUP(C395,Cidades!$B$2:$C$306,2,FALSE))</f>
        <v>REGIÃO BNU - BLUMENAU</v>
      </c>
      <c r="C395" s="23" t="s">
        <v>2019</v>
      </c>
      <c r="D395" s="57">
        <v>110</v>
      </c>
      <c r="E395" s="23" t="s">
        <v>3086</v>
      </c>
      <c r="F395" s="23" t="s">
        <v>3087</v>
      </c>
      <c r="G395" s="23" t="s">
        <v>3088</v>
      </c>
      <c r="H395" s="23" t="s">
        <v>3089</v>
      </c>
      <c r="I395" s="23" t="s">
        <v>3090</v>
      </c>
      <c r="J395" s="214"/>
    </row>
    <row r="396" spans="2:10" hidden="1" x14ac:dyDescent="0.3">
      <c r="B396" s="42" t="str">
        <f>IF(ISNA(VLOOKUP(C396,Cidades!$B$2:$C$306,2,FALSE))= TRUE,"Outros",VLOOKUP(C396,Cidades!$B$2:$C$306,2,FALSE))</f>
        <v>REGIÃO GF  - GAROPABA</v>
      </c>
      <c r="C396" s="23" t="s">
        <v>1998</v>
      </c>
      <c r="D396" s="57">
        <v>110</v>
      </c>
      <c r="E396" s="23" t="s">
        <v>3091</v>
      </c>
      <c r="F396" s="23" t="s">
        <v>3092</v>
      </c>
      <c r="G396" s="23" t="s">
        <v>3093</v>
      </c>
      <c r="H396" s="23" t="s">
        <v>3094</v>
      </c>
      <c r="I396" s="23" t="s">
        <v>3095</v>
      </c>
      <c r="J396" s="214"/>
    </row>
    <row r="397" spans="2:10" hidden="1" x14ac:dyDescent="0.3">
      <c r="B397" s="42" t="str">
        <f>IF(ISNA(VLOOKUP(C397,Cidades!$B$2:$C$306,2,FALSE))= TRUE,"Outros",VLOOKUP(C397,Cidades!$B$2:$C$306,2,FALSE))</f>
        <v xml:space="preserve">REGIÃO SAO BENTO DO SUL </v>
      </c>
      <c r="C397" s="23" t="s">
        <v>142</v>
      </c>
      <c r="D397" s="57">
        <v>250</v>
      </c>
      <c r="E397" s="23" t="s">
        <v>861</v>
      </c>
      <c r="F397" s="23" t="s">
        <v>862</v>
      </c>
      <c r="G397" s="23" t="s">
        <v>863</v>
      </c>
      <c r="H397" s="23" t="s">
        <v>864</v>
      </c>
      <c r="I397" s="23">
        <v>4736312213</v>
      </c>
      <c r="J397" s="214"/>
    </row>
    <row r="398" spans="2:10" hidden="1" x14ac:dyDescent="0.3">
      <c r="B398" s="42" t="str">
        <f>IF(ISNA(VLOOKUP(C398,Cidades!$B$2:$C$306,2,FALSE))= TRUE,"Outros",VLOOKUP(C398,Cidades!$B$2:$C$306,2,FALSE))</f>
        <v>REGIÃO CACADOR</v>
      </c>
      <c r="C398" s="23" t="s">
        <v>52</v>
      </c>
      <c r="D398" s="57">
        <v>110</v>
      </c>
      <c r="E398" s="23" t="s">
        <v>525</v>
      </c>
      <c r="F398" s="23" t="s">
        <v>526</v>
      </c>
      <c r="G398" s="23" t="s">
        <v>248</v>
      </c>
      <c r="H398" s="23" t="s">
        <v>249</v>
      </c>
      <c r="I398" s="23">
        <v>4935610700</v>
      </c>
      <c r="J398" s="214"/>
    </row>
    <row r="399" spans="2:10" hidden="1" x14ac:dyDescent="0.3">
      <c r="B399" s="42" t="str">
        <f>IF(ISNA(VLOOKUP(C399,Cidades!$B$2:$C$306,2,FALSE))= TRUE,"Outros",VLOOKUP(C399,Cidades!$B$2:$C$306,2,FALSE))</f>
        <v>REGIÃO JOINVILLE</v>
      </c>
      <c r="C399" s="23" t="s">
        <v>16</v>
      </c>
      <c r="D399" s="57">
        <v>110</v>
      </c>
      <c r="E399" s="23" t="s">
        <v>865</v>
      </c>
      <c r="F399" s="23" t="s">
        <v>866</v>
      </c>
      <c r="G399" s="23" t="s">
        <v>867</v>
      </c>
      <c r="H399" s="23" t="s">
        <v>868</v>
      </c>
      <c r="I399" s="23" t="s">
        <v>869</v>
      </c>
      <c r="J399" s="214"/>
    </row>
    <row r="400" spans="2:10" hidden="1" x14ac:dyDescent="0.3">
      <c r="B400" s="42" t="str">
        <f>IF(ISNA(VLOOKUP(C400,Cidades!$B$2:$C$306,2,FALSE))= TRUE,"Outros",VLOOKUP(C400,Cidades!$B$2:$C$306,2,FALSE))</f>
        <v>REGIÃO LAGES</v>
      </c>
      <c r="C400" s="23" t="s">
        <v>175</v>
      </c>
      <c r="D400" s="57">
        <v>175</v>
      </c>
      <c r="E400" s="23" t="s">
        <v>870</v>
      </c>
      <c r="F400" s="23" t="s">
        <v>871</v>
      </c>
      <c r="G400" s="23" t="s">
        <v>872</v>
      </c>
      <c r="H400" s="23" t="s">
        <v>873</v>
      </c>
      <c r="I400" s="23">
        <v>4932517800</v>
      </c>
      <c r="J400" s="214"/>
    </row>
    <row r="401" spans="2:10" hidden="1" x14ac:dyDescent="0.3">
      <c r="B401" s="42" t="str">
        <f>IF(ISNA(VLOOKUP(C401,Cidades!$B$2:$C$306,2,FALSE))= TRUE,"Outros",VLOOKUP(C401,Cidades!$B$2:$C$306,2,FALSE))</f>
        <v>REGIÃO JOINVILLE</v>
      </c>
      <c r="C401" s="23" t="s">
        <v>16</v>
      </c>
      <c r="D401" s="57">
        <v>110</v>
      </c>
      <c r="E401" s="23" t="s">
        <v>874</v>
      </c>
      <c r="F401" s="23" t="s">
        <v>875</v>
      </c>
      <c r="G401" s="23" t="s">
        <v>876</v>
      </c>
      <c r="H401" s="23" t="s">
        <v>877</v>
      </c>
      <c r="I401" s="23">
        <v>4730321001</v>
      </c>
      <c r="J401" s="214"/>
    </row>
    <row r="402" spans="2:10" hidden="1" x14ac:dyDescent="0.3">
      <c r="B402" s="42" t="str">
        <f>IF(ISNA(VLOOKUP(C402,Cidades!$B$2:$C$306,2,FALSE))= TRUE,"Outros",VLOOKUP(C402,Cidades!$B$2:$C$306,2,FALSE))</f>
        <v>REGIÃO BNU - ASCURRA</v>
      </c>
      <c r="C402" s="23" t="s">
        <v>2016</v>
      </c>
      <c r="D402" s="26">
        <v>198</v>
      </c>
      <c r="E402" s="23" t="s">
        <v>3096</v>
      </c>
      <c r="F402" s="23" t="s">
        <v>3097</v>
      </c>
      <c r="G402" s="23" t="s">
        <v>2139</v>
      </c>
      <c r="H402" s="23" t="s">
        <v>2140</v>
      </c>
      <c r="I402" s="23" t="s">
        <v>2141</v>
      </c>
      <c r="J402" s="201">
        <v>1354</v>
      </c>
    </row>
    <row r="403" spans="2:10" hidden="1" x14ac:dyDescent="0.3">
      <c r="B403" s="42" t="str">
        <f>IF(ISNA(VLOOKUP(C403,Cidades!$B$2:$C$306,2,FALSE))= TRUE,"Outros",VLOOKUP(C403,Cidades!$B$2:$C$306,2,FALSE))</f>
        <v>REGIÃO BNU - BLUMENAU</v>
      </c>
      <c r="C403" s="23" t="s">
        <v>2019</v>
      </c>
      <c r="D403" s="26">
        <v>198</v>
      </c>
      <c r="E403" s="23" t="s">
        <v>2586</v>
      </c>
      <c r="F403" s="23" t="s">
        <v>2587</v>
      </c>
      <c r="G403" s="23" t="s">
        <v>2144</v>
      </c>
      <c r="H403" s="23" t="s">
        <v>2145</v>
      </c>
      <c r="I403" s="23" t="s">
        <v>2146</v>
      </c>
      <c r="J403" s="201"/>
    </row>
    <row r="404" spans="2:10" hidden="1" x14ac:dyDescent="0.3">
      <c r="B404" s="42" t="str">
        <f>IF(ISNA(VLOOKUP(C404,Cidades!$B$2:$C$306,2,FALSE))= TRUE,"Outros",VLOOKUP(C404,Cidades!$B$2:$C$306,2,FALSE))</f>
        <v>REGIÃO GF - FLORIANÓPOLIS</v>
      </c>
      <c r="C404" s="23" t="s">
        <v>1997</v>
      </c>
      <c r="D404" s="26">
        <v>198</v>
      </c>
      <c r="E404" s="23" t="s">
        <v>2489</v>
      </c>
      <c r="F404" s="23" t="s">
        <v>2490</v>
      </c>
      <c r="G404" s="23" t="s">
        <v>2491</v>
      </c>
      <c r="H404" s="23" t="s">
        <v>2492</v>
      </c>
      <c r="I404" s="23" t="s">
        <v>2493</v>
      </c>
      <c r="J404" s="201"/>
    </row>
    <row r="405" spans="2:10" hidden="1" x14ac:dyDescent="0.3">
      <c r="B405" s="42" t="str">
        <f>IF(ISNA(VLOOKUP(C405,Cidades!$B$2:$C$306,2,FALSE))= TRUE,"Outros",VLOOKUP(C405,Cidades!$B$2:$C$306,2,FALSE))</f>
        <v>REGIÃO BNU - BLUMENAU</v>
      </c>
      <c r="C405" s="23" t="s">
        <v>2019</v>
      </c>
      <c r="D405" s="26">
        <v>198</v>
      </c>
      <c r="E405" s="23" t="s">
        <v>3098</v>
      </c>
      <c r="F405" s="23" t="s">
        <v>3099</v>
      </c>
      <c r="G405" s="23" t="s">
        <v>2159</v>
      </c>
      <c r="H405" s="23" t="s">
        <v>2160</v>
      </c>
      <c r="I405" s="23" t="s">
        <v>2161</v>
      </c>
      <c r="J405" s="201"/>
    </row>
    <row r="406" spans="2:10" hidden="1" x14ac:dyDescent="0.3">
      <c r="B406" s="42" t="str">
        <f>IF(ISNA(VLOOKUP(C406,Cidades!$B$2:$C$306,2,FALSE))= TRUE,"Outros",VLOOKUP(C406,Cidades!$B$2:$C$306,2,FALSE))</f>
        <v>REGIÃO BNU - BLUMENAU</v>
      </c>
      <c r="C406" s="23" t="s">
        <v>2019</v>
      </c>
      <c r="D406" s="26">
        <v>198</v>
      </c>
      <c r="E406" s="23" t="s">
        <v>3100</v>
      </c>
      <c r="F406" s="23" t="s">
        <v>3101</v>
      </c>
      <c r="G406" s="23" t="s">
        <v>3102</v>
      </c>
      <c r="H406" s="23" t="s">
        <v>3103</v>
      </c>
      <c r="I406" s="23">
        <v>4732857001</v>
      </c>
      <c r="J406" s="201"/>
    </row>
    <row r="407" spans="2:10" hidden="1" x14ac:dyDescent="0.3">
      <c r="B407" s="42" t="str">
        <f>IF(ISNA(VLOOKUP(C407,Cidades!$B$2:$C$306,2,FALSE))= TRUE,"Outros",VLOOKUP(C407,Cidades!$B$2:$C$306,2,FALSE))</f>
        <v>REGIÃO BNU - BLUMENAU</v>
      </c>
      <c r="C407" s="23" t="s">
        <v>2019</v>
      </c>
      <c r="D407" s="26">
        <v>375</v>
      </c>
      <c r="E407" s="23" t="s">
        <v>3104</v>
      </c>
      <c r="F407" s="23" t="s">
        <v>3105</v>
      </c>
      <c r="G407" s="23" t="s">
        <v>3027</v>
      </c>
      <c r="H407" s="23" t="s">
        <v>3028</v>
      </c>
      <c r="I407" s="23" t="s">
        <v>3029</v>
      </c>
      <c r="J407" s="201"/>
    </row>
    <row r="408" spans="2:10" hidden="1" x14ac:dyDescent="0.3">
      <c r="B408" s="42" t="str">
        <f>IF(ISNA(VLOOKUP(C408,Cidades!$B$2:$C$306,2,FALSE))= TRUE,"Outros",VLOOKUP(C408,Cidades!$B$2:$C$306,2,FALSE))</f>
        <v>REGIÃO BNU - BLUMENAU</v>
      </c>
      <c r="C408" s="23" t="s">
        <v>2019</v>
      </c>
      <c r="D408" s="26">
        <v>198</v>
      </c>
      <c r="E408" s="23" t="s">
        <v>3106</v>
      </c>
      <c r="F408" s="23" t="s">
        <v>3107</v>
      </c>
      <c r="G408" s="23" t="s">
        <v>3108</v>
      </c>
      <c r="H408" s="23" t="s">
        <v>3109</v>
      </c>
      <c r="I408" s="23" t="s">
        <v>3110</v>
      </c>
      <c r="J408" s="201"/>
    </row>
    <row r="409" spans="2:10" hidden="1" x14ac:dyDescent="0.3">
      <c r="B409" s="42" t="str">
        <f>IF(ISNA(VLOOKUP(C409,Cidades!$B$2:$C$306,2,FALSE))= TRUE,"Outros",VLOOKUP(C409,Cidades!$B$2:$C$306,2,FALSE))</f>
        <v>REGIÃO BNU - BLUMENAU</v>
      </c>
      <c r="C409" s="23" t="s">
        <v>2019</v>
      </c>
      <c r="D409" s="26">
        <v>198</v>
      </c>
      <c r="E409" s="23" t="s">
        <v>3111</v>
      </c>
      <c r="F409" s="23" t="s">
        <v>3112</v>
      </c>
      <c r="G409" s="23" t="s">
        <v>3113</v>
      </c>
      <c r="H409" s="23" t="s">
        <v>3114</v>
      </c>
      <c r="I409" s="23" t="s">
        <v>3115</v>
      </c>
      <c r="J409" s="201"/>
    </row>
    <row r="410" spans="2:10" hidden="1" x14ac:dyDescent="0.3">
      <c r="B410" s="42" t="str">
        <f>IF(ISNA(VLOOKUP(C410,Cidades!$B$2:$C$306,2,FALSE))= TRUE,"Outros",VLOOKUP(C410,Cidades!$B$2:$C$306,2,FALSE))</f>
        <v>REGIÃO GF - FLORIANÓPOLIS</v>
      </c>
      <c r="C410" s="23" t="s">
        <v>1997</v>
      </c>
      <c r="D410" s="26">
        <v>198</v>
      </c>
      <c r="E410" s="23" t="s">
        <v>2602</v>
      </c>
      <c r="F410" s="23" t="s">
        <v>2603</v>
      </c>
      <c r="G410" s="23" t="s">
        <v>2604</v>
      </c>
      <c r="H410" s="23" t="s">
        <v>2605</v>
      </c>
      <c r="I410" s="23" t="s">
        <v>2606</v>
      </c>
      <c r="J410" s="201"/>
    </row>
    <row r="411" spans="2:10" hidden="1" x14ac:dyDescent="0.3">
      <c r="B411" s="42" t="str">
        <f>IF(ISNA(VLOOKUP(C411,Cidades!$B$2:$C$306,2,FALSE))= TRUE,"Outros",VLOOKUP(C411,Cidades!$B$2:$C$306,2,FALSE))</f>
        <v>REGIÃO BNU - BLUMENAU</v>
      </c>
      <c r="C411" s="23" t="s">
        <v>2019</v>
      </c>
      <c r="D411" s="26">
        <v>198</v>
      </c>
      <c r="E411" s="23" t="s">
        <v>3116</v>
      </c>
      <c r="F411" s="23" t="s">
        <v>3117</v>
      </c>
      <c r="G411" s="23" t="s">
        <v>3118</v>
      </c>
      <c r="H411" s="23" t="s">
        <v>3119</v>
      </c>
      <c r="I411" s="23" t="s">
        <v>3120</v>
      </c>
      <c r="J411" s="201"/>
    </row>
    <row r="412" spans="2:10" hidden="1" x14ac:dyDescent="0.3">
      <c r="B412" s="42" t="str">
        <f>IF(ISNA(VLOOKUP(C412,Cidades!$B$2:$C$306,2,FALSE))= TRUE,"Outros",VLOOKUP(C412,Cidades!$B$2:$C$306,2,FALSE))</f>
        <v>REGIÃO GF - FLORIANÓPOLIS</v>
      </c>
      <c r="C412" s="23" t="s">
        <v>1997</v>
      </c>
      <c r="D412" s="26">
        <v>198</v>
      </c>
      <c r="E412" s="23" t="s">
        <v>3121</v>
      </c>
      <c r="F412" s="23" t="s">
        <v>3122</v>
      </c>
      <c r="G412" s="23" t="s">
        <v>3123</v>
      </c>
      <c r="H412" s="23" t="s">
        <v>3124</v>
      </c>
      <c r="I412" s="23" t="s">
        <v>3125</v>
      </c>
      <c r="J412" s="201"/>
    </row>
    <row r="413" spans="2:10" hidden="1" x14ac:dyDescent="0.3">
      <c r="B413" s="42" t="str">
        <f>IF(ISNA(VLOOKUP(C413,Cidades!$B$2:$C$306,2,FALSE))= TRUE,"Outros",VLOOKUP(C413,Cidades!$B$2:$C$306,2,FALSE))</f>
        <v>REGIÃO BNU - GASPAR</v>
      </c>
      <c r="C413" s="23" t="s">
        <v>2020</v>
      </c>
      <c r="D413" s="26">
        <v>198</v>
      </c>
      <c r="E413" s="23" t="s">
        <v>3126</v>
      </c>
      <c r="F413" s="23" t="s">
        <v>3127</v>
      </c>
      <c r="G413" s="23" t="s">
        <v>3128</v>
      </c>
      <c r="H413" s="23" t="s">
        <v>3129</v>
      </c>
      <c r="I413" s="23" t="s">
        <v>3130</v>
      </c>
      <c r="J413" s="201"/>
    </row>
    <row r="414" spans="2:10" hidden="1" x14ac:dyDescent="0.3">
      <c r="B414" s="42" t="str">
        <f>IF(ISNA(VLOOKUP(C414,Cidades!$B$2:$C$306,2,FALSE))= TRUE,"Outros",VLOOKUP(C414,Cidades!$B$2:$C$306,2,FALSE))</f>
        <v>REGIÃO GF - FLORIANÓPOLIS</v>
      </c>
      <c r="C414" s="23" t="s">
        <v>1997</v>
      </c>
      <c r="D414" s="26">
        <v>198</v>
      </c>
      <c r="E414" s="23" t="s">
        <v>2194</v>
      </c>
      <c r="F414" s="23" t="s">
        <v>2195</v>
      </c>
      <c r="G414" s="23" t="s">
        <v>2196</v>
      </c>
      <c r="H414" s="23" t="s">
        <v>2197</v>
      </c>
      <c r="I414" s="23" t="s">
        <v>2198</v>
      </c>
      <c r="J414" s="201"/>
    </row>
    <row r="415" spans="2:10" hidden="1" x14ac:dyDescent="0.3">
      <c r="B415" s="42" t="str">
        <f>IF(ISNA(VLOOKUP(C415,Cidades!$B$2:$C$306,2,FALSE))= TRUE,"Outros",VLOOKUP(C415,Cidades!$B$2:$C$306,2,FALSE))</f>
        <v>REGIÃO BNU - BLUMENAU</v>
      </c>
      <c r="C415" s="23" t="s">
        <v>2019</v>
      </c>
      <c r="D415" s="26">
        <v>198</v>
      </c>
      <c r="E415" s="23" t="s">
        <v>2624</v>
      </c>
      <c r="F415" s="23" t="s">
        <v>2625</v>
      </c>
      <c r="G415" s="23" t="s">
        <v>2626</v>
      </c>
      <c r="H415" s="23" t="s">
        <v>2627</v>
      </c>
      <c r="I415" s="23" t="s">
        <v>2628</v>
      </c>
      <c r="J415" s="201"/>
    </row>
    <row r="416" spans="2:10" hidden="1" x14ac:dyDescent="0.3">
      <c r="B416" s="42" t="str">
        <f>IF(ISNA(VLOOKUP(C416,Cidades!$B$2:$C$306,2,FALSE))= TRUE,"Outros",VLOOKUP(C416,Cidades!$B$2:$C$306,2,FALSE))</f>
        <v>REGIÃO BNU - BLUMENAU</v>
      </c>
      <c r="C416" s="23" t="s">
        <v>2019</v>
      </c>
      <c r="D416" s="26">
        <v>198</v>
      </c>
      <c r="E416" s="23" t="s">
        <v>2638</v>
      </c>
      <c r="F416" s="23" t="s">
        <v>2270</v>
      </c>
      <c r="G416" s="23" t="s">
        <v>2639</v>
      </c>
      <c r="H416" s="23" t="s">
        <v>2640</v>
      </c>
      <c r="I416" s="23" t="s">
        <v>2641</v>
      </c>
      <c r="J416" s="201"/>
    </row>
    <row r="417" spans="2:10" hidden="1" x14ac:dyDescent="0.3">
      <c r="B417" s="42" t="str">
        <f>IF(ISNA(VLOOKUP(C417,Cidades!$B$2:$C$306,2,FALSE))= TRUE,"Outros",VLOOKUP(C417,Cidades!$B$2:$C$306,2,FALSE))</f>
        <v>REGIÃO BNU - BLUMENAU</v>
      </c>
      <c r="C417" s="23" t="s">
        <v>2019</v>
      </c>
      <c r="D417" s="26">
        <v>198</v>
      </c>
      <c r="E417" s="23" t="s">
        <v>2642</v>
      </c>
      <c r="F417" s="23" t="s">
        <v>2643</v>
      </c>
      <c r="G417" s="23" t="s">
        <v>2644</v>
      </c>
      <c r="H417" s="23" t="s">
        <v>2645</v>
      </c>
      <c r="I417" s="23" t="s">
        <v>2646</v>
      </c>
      <c r="J417" s="201"/>
    </row>
    <row r="418" spans="2:10" hidden="1" x14ac:dyDescent="0.3">
      <c r="B418" s="42" t="str">
        <f>IF(ISNA(VLOOKUP(C418,Cidades!$B$2:$C$306,2,FALSE))= TRUE,"Outros",VLOOKUP(C418,Cidades!$B$2:$C$306,2,FALSE))</f>
        <v>REGIÃO GF - FLORIANÓPOLIS</v>
      </c>
      <c r="C418" s="23" t="s">
        <v>1997</v>
      </c>
      <c r="D418" s="26">
        <v>198</v>
      </c>
      <c r="E418" s="23" t="s">
        <v>3131</v>
      </c>
      <c r="F418" s="23" t="s">
        <v>3132</v>
      </c>
      <c r="G418" s="23" t="s">
        <v>3133</v>
      </c>
      <c r="H418" s="23" t="s">
        <v>3134</v>
      </c>
      <c r="I418" s="23" t="s">
        <v>3135</v>
      </c>
      <c r="J418" s="201"/>
    </row>
    <row r="419" spans="2:10" hidden="1" x14ac:dyDescent="0.3">
      <c r="B419" s="42" t="str">
        <f>IF(ISNA(VLOOKUP(C419,Cidades!$B$2:$C$306,2,FALSE))= TRUE,"Outros",VLOOKUP(C419,Cidades!$B$2:$C$306,2,FALSE))</f>
        <v>REGIÃO GF - FLORIANÓPOLIS</v>
      </c>
      <c r="C419" s="23" t="s">
        <v>1997</v>
      </c>
      <c r="D419" s="26">
        <v>198</v>
      </c>
      <c r="E419" s="23" t="s">
        <v>3136</v>
      </c>
      <c r="F419" s="23" t="s">
        <v>3137</v>
      </c>
      <c r="G419" s="23" t="s">
        <v>2792</v>
      </c>
      <c r="H419" s="23" t="s">
        <v>2793</v>
      </c>
      <c r="I419" s="23" t="s">
        <v>2794</v>
      </c>
      <c r="J419" s="201"/>
    </row>
    <row r="420" spans="2:10" hidden="1" x14ac:dyDescent="0.3">
      <c r="B420" s="42" t="str">
        <f>IF(ISNA(VLOOKUP(C420,Cidades!$B$2:$C$306,2,FALSE))= TRUE,"Outros",VLOOKUP(C420,Cidades!$B$2:$C$306,2,FALSE))</f>
        <v>REGIÃO BNU - GASPAR</v>
      </c>
      <c r="C420" s="23" t="s">
        <v>2020</v>
      </c>
      <c r="D420" s="26">
        <v>198</v>
      </c>
      <c r="E420" s="23" t="s">
        <v>2668</v>
      </c>
      <c r="F420" s="23" t="s">
        <v>2669</v>
      </c>
      <c r="G420" s="23" t="s">
        <v>2670</v>
      </c>
      <c r="H420" s="23" t="s">
        <v>2671</v>
      </c>
      <c r="I420" s="23" t="s">
        <v>2672</v>
      </c>
      <c r="J420" s="201"/>
    </row>
    <row r="421" spans="2:10" hidden="1" x14ac:dyDescent="0.3">
      <c r="B421" s="42" t="str">
        <f>IF(ISNA(VLOOKUP(C421,Cidades!$B$2:$C$306,2,FALSE))= TRUE,"Outros",VLOOKUP(C421,Cidades!$B$2:$C$306,2,FALSE))</f>
        <v>REGIÃO BNU - GASPAR</v>
      </c>
      <c r="C421" s="33" t="s">
        <v>2020</v>
      </c>
      <c r="D421" s="44">
        <v>198</v>
      </c>
      <c r="E421" s="33" t="s">
        <v>3138</v>
      </c>
      <c r="F421" s="33" t="s">
        <v>3139</v>
      </c>
      <c r="G421" s="33" t="s">
        <v>3140</v>
      </c>
      <c r="H421" s="33" t="s">
        <v>3141</v>
      </c>
      <c r="I421" s="33" t="s">
        <v>3142</v>
      </c>
      <c r="J421" s="201"/>
    </row>
    <row r="422" spans="2:10" hidden="1" x14ac:dyDescent="0.3">
      <c r="B422" s="42" t="str">
        <f>IF(ISNA(VLOOKUP(C422,Cidades!$B$2:$C$306,2,FALSE))= TRUE,"Outros",VLOOKUP(C422,Cidades!$B$2:$C$306,2,FALSE))</f>
        <v>REGIÃO GF - SAO JOSE</v>
      </c>
      <c r="C422" s="23" t="s">
        <v>2036</v>
      </c>
      <c r="D422" s="26">
        <v>198</v>
      </c>
      <c r="E422" s="23" t="s">
        <v>3143</v>
      </c>
      <c r="F422" s="23" t="s">
        <v>3144</v>
      </c>
      <c r="G422" s="23" t="s">
        <v>3145</v>
      </c>
      <c r="H422" s="23" t="s">
        <v>3146</v>
      </c>
      <c r="I422" s="23" t="s">
        <v>3147</v>
      </c>
      <c r="J422" s="201"/>
    </row>
    <row r="423" spans="2:10" hidden="1" x14ac:dyDescent="0.3">
      <c r="B423" s="42" t="str">
        <f>IF(ISNA(VLOOKUP(C423,Cidades!$B$2:$C$306,2,FALSE))= TRUE,"Outros",VLOOKUP(C423,Cidades!$B$2:$C$306,2,FALSE))</f>
        <v>REGIÃO BNU - BLUMENAU</v>
      </c>
      <c r="C423" s="23" t="s">
        <v>2019</v>
      </c>
      <c r="D423" s="26">
        <v>198</v>
      </c>
      <c r="E423" s="23" t="s">
        <v>3148</v>
      </c>
      <c r="F423" s="23" t="s">
        <v>3149</v>
      </c>
      <c r="G423" s="23" t="s">
        <v>3150</v>
      </c>
      <c r="H423" s="23" t="s">
        <v>3151</v>
      </c>
      <c r="I423" s="23" t="s">
        <v>3152</v>
      </c>
      <c r="J423" s="201"/>
    </row>
    <row r="424" spans="2:10" s="38" customFormat="1" hidden="1" x14ac:dyDescent="0.3">
      <c r="B424" s="42" t="str">
        <f>IF(ISNA(VLOOKUP(C424,Cidades!$B$2:$C$306,2,FALSE))= TRUE,"Outros",VLOOKUP(C424,Cidades!$B$2:$C$306,2,FALSE))</f>
        <v>REGIÃO BNU - BLUMENAU</v>
      </c>
      <c r="C424" s="33" t="s">
        <v>2019</v>
      </c>
      <c r="D424" s="44">
        <v>198</v>
      </c>
      <c r="E424" s="33" t="s">
        <v>3153</v>
      </c>
      <c r="F424" s="33" t="s">
        <v>3154</v>
      </c>
      <c r="G424" s="33" t="s">
        <v>3074</v>
      </c>
      <c r="H424" s="33" t="s">
        <v>3075</v>
      </c>
      <c r="I424" s="33" t="s">
        <v>3076</v>
      </c>
      <c r="J424" s="201"/>
    </row>
    <row r="425" spans="2:10" hidden="1" x14ac:dyDescent="0.3">
      <c r="B425" s="42" t="str">
        <f>IF(ISNA(VLOOKUP(C425,Cidades!$B$2:$C$306,2,FALSE))= TRUE,"Outros",VLOOKUP(C425,Cidades!$B$2:$C$306,2,FALSE))</f>
        <v>REGIÃO GF - SAO JOSE</v>
      </c>
      <c r="C425" s="23" t="s">
        <v>2036</v>
      </c>
      <c r="D425" s="26">
        <v>198</v>
      </c>
      <c r="E425" s="23" t="s">
        <v>3155</v>
      </c>
      <c r="F425" s="23" t="s">
        <v>3156</v>
      </c>
      <c r="G425" s="23" t="s">
        <v>3157</v>
      </c>
      <c r="H425" s="23" t="s">
        <v>3158</v>
      </c>
      <c r="I425" s="23" t="s">
        <v>3159</v>
      </c>
      <c r="J425" s="201"/>
    </row>
    <row r="426" spans="2:10" hidden="1" x14ac:dyDescent="0.3">
      <c r="B426" s="42" t="str">
        <f>IF(ISNA(VLOOKUP(C426,Cidades!$B$2:$C$306,2,FALSE))= TRUE,"Outros",VLOOKUP(C426,Cidades!$B$2:$C$306,2,FALSE))</f>
        <v>Outros</v>
      </c>
      <c r="C426" s="23" t="s">
        <v>2689</v>
      </c>
      <c r="D426" s="26">
        <v>198</v>
      </c>
      <c r="E426" s="23" t="s">
        <v>2690</v>
      </c>
      <c r="F426" s="23" t="s">
        <v>2691</v>
      </c>
      <c r="G426" s="23" t="s">
        <v>2692</v>
      </c>
      <c r="H426" s="23" t="s">
        <v>2693</v>
      </c>
      <c r="I426" s="23" t="s">
        <v>2694</v>
      </c>
      <c r="J426" s="201"/>
    </row>
    <row r="427" spans="2:10" hidden="1" x14ac:dyDescent="0.3">
      <c r="B427" s="42" t="str">
        <f>IF(ISNA(VLOOKUP(C427,Cidades!$B$2:$C$306,2,FALSE))= TRUE,"Outros",VLOOKUP(C427,Cidades!$B$2:$C$306,2,FALSE))</f>
        <v>REGIÃO BNU - BLUMENAU</v>
      </c>
      <c r="C427" s="23" t="s">
        <v>2019</v>
      </c>
      <c r="D427" s="26">
        <v>198</v>
      </c>
      <c r="E427" s="23" t="s">
        <v>3160</v>
      </c>
      <c r="F427" s="23" t="s">
        <v>3161</v>
      </c>
      <c r="G427" s="23" t="s">
        <v>2697</v>
      </c>
      <c r="H427" s="23" t="s">
        <v>2698</v>
      </c>
      <c r="I427" s="23" t="s">
        <v>2699</v>
      </c>
      <c r="J427" s="201"/>
    </row>
    <row r="428" spans="2:10" hidden="1" x14ac:dyDescent="0.3">
      <c r="B428" s="42" t="str">
        <f>IF(ISNA(VLOOKUP(C428,Cidades!$B$2:$C$306,2,FALSE))= TRUE,"Outros",VLOOKUP(C428,Cidades!$B$2:$C$306,2,FALSE))</f>
        <v>REGIÃO BNU - BLUMENAU</v>
      </c>
      <c r="C428" s="23" t="s">
        <v>2019</v>
      </c>
      <c r="D428" s="26">
        <v>198</v>
      </c>
      <c r="E428" s="23" t="s">
        <v>3162</v>
      </c>
      <c r="F428" s="23" t="s">
        <v>3163</v>
      </c>
      <c r="G428" s="23" t="s">
        <v>2275</v>
      </c>
      <c r="H428" s="23" t="s">
        <v>2276</v>
      </c>
      <c r="I428" s="23" t="s">
        <v>2277</v>
      </c>
      <c r="J428" s="201"/>
    </row>
    <row r="429" spans="2:10" hidden="1" x14ac:dyDescent="0.3">
      <c r="B429" s="42" t="str">
        <f>IF(ISNA(VLOOKUP(C429,Cidades!$B$2:$C$306,2,FALSE))= TRUE,"Outros",VLOOKUP(C429,Cidades!$B$2:$C$306,2,FALSE))</f>
        <v>REGIÃO JOACABA</v>
      </c>
      <c r="C429" s="23" t="s">
        <v>291</v>
      </c>
      <c r="D429" s="26">
        <v>198</v>
      </c>
      <c r="E429" s="23" t="s">
        <v>1985</v>
      </c>
      <c r="F429" s="23" t="s">
        <v>1986</v>
      </c>
      <c r="G429" s="23" t="s">
        <v>1987</v>
      </c>
      <c r="H429" s="23" t="s">
        <v>1988</v>
      </c>
      <c r="I429" s="23" t="s">
        <v>1989</v>
      </c>
      <c r="J429" s="201"/>
    </row>
    <row r="430" spans="2:10" hidden="1" x14ac:dyDescent="0.3">
      <c r="B430" s="42" t="str">
        <f>IF(ISNA(VLOOKUP(C430,Cidades!$B$2:$C$306,2,FALSE))= TRUE,"Outros",VLOOKUP(C430,Cidades!$B$2:$C$306,2,FALSE))</f>
        <v>REGIÃO BNU - BLUMENAU</v>
      </c>
      <c r="C430" s="23" t="s">
        <v>2019</v>
      </c>
      <c r="D430" s="26">
        <v>198</v>
      </c>
      <c r="E430" s="23" t="s">
        <v>3164</v>
      </c>
      <c r="F430" s="23" t="s">
        <v>3165</v>
      </c>
      <c r="G430" s="23" t="s">
        <v>3166</v>
      </c>
      <c r="H430" s="23" t="s">
        <v>3167</v>
      </c>
      <c r="I430" s="23" t="s">
        <v>3168</v>
      </c>
      <c r="J430" s="201"/>
    </row>
    <row r="431" spans="2:10" s="50" customFormat="1" hidden="1" x14ac:dyDescent="0.3">
      <c r="B431" s="42" t="str">
        <f>IF(ISNA(VLOOKUP(C431,Cidades!$B$2:$C$306,2,FALSE))= TRUE,"Outros",VLOOKUP(C431,Cidades!$B$2:$C$306,2,FALSE))</f>
        <v>REGIÃO CHAPECO</v>
      </c>
      <c r="C431" s="49" t="s">
        <v>1220</v>
      </c>
      <c r="D431" s="45">
        <v>198</v>
      </c>
      <c r="E431" s="49" t="s">
        <v>691</v>
      </c>
      <c r="F431" s="49" t="s">
        <v>692</v>
      </c>
      <c r="G431" s="49" t="s">
        <v>693</v>
      </c>
      <c r="H431" s="49" t="s">
        <v>883</v>
      </c>
      <c r="I431" s="49">
        <v>0</v>
      </c>
      <c r="J431" s="201"/>
    </row>
    <row r="432" spans="2:10" hidden="1" x14ac:dyDescent="0.3">
      <c r="B432" s="42" t="str">
        <f>IF(ISNA(VLOOKUP(C432,Cidades!$B$2:$C$306,2,FALSE))= TRUE,"Outros",VLOOKUP(C432,Cidades!$B$2:$C$306,2,FALSE))</f>
        <v>REGIÃO LAGES</v>
      </c>
      <c r="C432" s="23" t="s">
        <v>175</v>
      </c>
      <c r="D432" s="26">
        <v>198</v>
      </c>
      <c r="E432" s="23" t="s">
        <v>884</v>
      </c>
      <c r="F432" s="23" t="s">
        <v>885</v>
      </c>
      <c r="G432" s="23" t="s">
        <v>886</v>
      </c>
      <c r="H432" s="23" t="s">
        <v>887</v>
      </c>
      <c r="I432" s="23">
        <v>4932226666</v>
      </c>
      <c r="J432" s="201"/>
    </row>
    <row r="433" spans="2:10" hidden="1" x14ac:dyDescent="0.3">
      <c r="B433" s="42" t="str">
        <f>IF(ISNA(VLOOKUP(C433,Cidades!$B$2:$C$306,2,FALSE))= TRUE,"Outros",VLOOKUP(C433,Cidades!$B$2:$C$306,2,FALSE))</f>
        <v>REGIÃO BRUSQUE</v>
      </c>
      <c r="C433" s="23" t="s">
        <v>51</v>
      </c>
      <c r="D433" s="26">
        <v>375</v>
      </c>
      <c r="E433" s="23" t="s">
        <v>888</v>
      </c>
      <c r="F433" s="23" t="s">
        <v>889</v>
      </c>
      <c r="G433" s="23" t="s">
        <v>604</v>
      </c>
      <c r="H433" s="23" t="s">
        <v>605</v>
      </c>
      <c r="I433" s="23" t="s">
        <v>606</v>
      </c>
      <c r="J433" s="201"/>
    </row>
    <row r="434" spans="2:10" hidden="1" x14ac:dyDescent="0.3">
      <c r="B434" s="42" t="str">
        <f>IF(ISNA(VLOOKUP(C434,Cidades!$B$2:$C$306,2,FALSE))= TRUE,"Outros",VLOOKUP(C434,Cidades!$B$2:$C$306,2,FALSE))</f>
        <v xml:space="preserve">REGIÃO SAO BENTO DO SUL </v>
      </c>
      <c r="C434" s="23" t="s">
        <v>142</v>
      </c>
      <c r="D434" s="26">
        <v>198</v>
      </c>
      <c r="E434" s="23" t="s">
        <v>890</v>
      </c>
      <c r="F434" s="23" t="s">
        <v>891</v>
      </c>
      <c r="G434" s="23" t="s">
        <v>336</v>
      </c>
      <c r="H434" s="23" t="s">
        <v>337</v>
      </c>
      <c r="I434" s="23" t="s">
        <v>338</v>
      </c>
      <c r="J434" s="201"/>
    </row>
    <row r="435" spans="2:10" hidden="1" x14ac:dyDescent="0.3">
      <c r="B435" s="42" t="str">
        <f>IF(ISNA(VLOOKUP(C435,Cidades!$B$2:$C$306,2,FALSE))= TRUE,"Outros",VLOOKUP(C435,Cidades!$B$2:$C$306,2,FALSE))</f>
        <v>REGIÃO RIO DO SUL</v>
      </c>
      <c r="C435" s="23" t="s">
        <v>20</v>
      </c>
      <c r="D435" s="26">
        <v>198</v>
      </c>
      <c r="E435" s="23" t="s">
        <v>611</v>
      </c>
      <c r="F435" s="23" t="s">
        <v>612</v>
      </c>
      <c r="G435" s="23" t="s">
        <v>613</v>
      </c>
      <c r="H435" s="23" t="s">
        <v>614</v>
      </c>
      <c r="I435" s="23">
        <v>4733640163</v>
      </c>
      <c r="J435" s="201"/>
    </row>
    <row r="436" spans="2:10" hidden="1" x14ac:dyDescent="0.3">
      <c r="B436" s="42" t="str">
        <f>IF(ISNA(VLOOKUP(C436,Cidades!$B$2:$C$306,2,FALSE))= TRUE,"Outros",VLOOKUP(C436,Cidades!$B$2:$C$306,2,FALSE))</f>
        <v>REGIÃO CHAPECO</v>
      </c>
      <c r="C436" s="23" t="s">
        <v>17</v>
      </c>
      <c r="D436" s="26">
        <v>198</v>
      </c>
      <c r="E436" s="23" t="s">
        <v>892</v>
      </c>
      <c r="F436" s="23" t="s">
        <v>893</v>
      </c>
      <c r="G436" s="23" t="s">
        <v>737</v>
      </c>
      <c r="H436" s="23" t="s">
        <v>738</v>
      </c>
      <c r="I436" s="23" t="s">
        <v>739</v>
      </c>
      <c r="J436" s="201"/>
    </row>
    <row r="437" spans="2:10" hidden="1" x14ac:dyDescent="0.3">
      <c r="B437" s="42" t="str">
        <f>IF(ISNA(VLOOKUP(C437,Cidades!$B$2:$C$306,2,FALSE))= TRUE,"Outros",VLOOKUP(C437,Cidades!$B$2:$C$306,2,FALSE))</f>
        <v>REGIÃO JARAGUA DO SUL</v>
      </c>
      <c r="C437" s="23" t="s">
        <v>116</v>
      </c>
      <c r="D437" s="26">
        <v>198</v>
      </c>
      <c r="E437" s="23" t="s">
        <v>894</v>
      </c>
      <c r="F437" s="23" t="s">
        <v>895</v>
      </c>
      <c r="G437" s="23" t="s">
        <v>742</v>
      </c>
      <c r="H437" s="23" t="s">
        <v>743</v>
      </c>
      <c r="I437" s="23" t="s">
        <v>744</v>
      </c>
      <c r="J437" s="201"/>
    </row>
    <row r="438" spans="2:10" hidden="1" x14ac:dyDescent="0.3">
      <c r="B438" s="42" t="str">
        <f>IF(ISNA(VLOOKUP(C438,Cidades!$B$2:$C$306,2,FALSE))= TRUE,"Outros",VLOOKUP(C438,Cidades!$B$2:$C$306,2,FALSE))</f>
        <v>REGIÃO VIDEIRA</v>
      </c>
      <c r="C438" s="23" t="s">
        <v>206</v>
      </c>
      <c r="D438" s="26">
        <v>258</v>
      </c>
      <c r="E438" s="23" t="s">
        <v>896</v>
      </c>
      <c r="F438" s="23" t="s">
        <v>897</v>
      </c>
      <c r="G438" s="23" t="s">
        <v>898</v>
      </c>
      <c r="H438" s="23" t="s">
        <v>896</v>
      </c>
      <c r="I438" s="23" t="s">
        <v>899</v>
      </c>
      <c r="J438" s="201"/>
    </row>
    <row r="439" spans="2:10" hidden="1" x14ac:dyDescent="0.3">
      <c r="B439" s="42" t="str">
        <f>IF(ISNA(VLOOKUP(C439,Cidades!$B$2:$C$306,2,FALSE))= TRUE,"Outros",VLOOKUP(C439,Cidades!$B$2:$C$306,2,FALSE))</f>
        <v>REGIÃO JARAGUA DO SUL</v>
      </c>
      <c r="C439" s="23" t="s">
        <v>170</v>
      </c>
      <c r="D439" s="26">
        <v>198</v>
      </c>
      <c r="E439" s="23" t="s">
        <v>900</v>
      </c>
      <c r="F439" s="23" t="s">
        <v>901</v>
      </c>
      <c r="G439" s="23" t="s">
        <v>902</v>
      </c>
      <c r="H439" s="23" t="s">
        <v>903</v>
      </c>
      <c r="I439" s="23" t="s">
        <v>904</v>
      </c>
      <c r="J439" s="201"/>
    </row>
    <row r="440" spans="2:10" hidden="1" x14ac:dyDescent="0.3">
      <c r="B440" s="42" t="str">
        <f>IF(ISNA(VLOOKUP(C440,Cidades!$B$2:$C$306,2,FALSE))= TRUE,"Outros",VLOOKUP(C440,Cidades!$B$2:$C$306,2,FALSE))</f>
        <v>REGIÃO CHAPECO</v>
      </c>
      <c r="C440" s="23" t="s">
        <v>17</v>
      </c>
      <c r="D440" s="26">
        <v>198</v>
      </c>
      <c r="E440" s="23" t="s">
        <v>905</v>
      </c>
      <c r="F440" s="23" t="s">
        <v>906</v>
      </c>
      <c r="G440" s="23" t="s">
        <v>907</v>
      </c>
      <c r="H440" s="23" t="s">
        <v>908</v>
      </c>
      <c r="I440" s="23" t="s">
        <v>909</v>
      </c>
      <c r="J440" s="201"/>
    </row>
    <row r="441" spans="2:10" hidden="1" x14ac:dyDescent="0.3">
      <c r="B441" s="42" t="str">
        <f>IF(ISNA(VLOOKUP(C441,Cidades!$B$2:$C$306,2,FALSE))= TRUE,"Outros",VLOOKUP(C441,Cidades!$B$2:$C$306,2,FALSE))</f>
        <v>REGIÃO CONCORDIA</v>
      </c>
      <c r="C441" s="23" t="s">
        <v>96</v>
      </c>
      <c r="D441" s="26">
        <v>198</v>
      </c>
      <c r="E441" s="23" t="s">
        <v>686</v>
      </c>
      <c r="F441" s="23" t="s">
        <v>687</v>
      </c>
      <c r="G441" s="23" t="s">
        <v>688</v>
      </c>
      <c r="H441" s="23" t="s">
        <v>689</v>
      </c>
      <c r="I441" s="23" t="s">
        <v>690</v>
      </c>
      <c r="J441" s="201"/>
    </row>
    <row r="442" spans="2:10" hidden="1" x14ac:dyDescent="0.3">
      <c r="B442" s="42" t="str">
        <f>IF(ISNA(VLOOKUP(C442,Cidades!$B$2:$C$306,2,FALSE))= TRUE,"Outros",VLOOKUP(C442,Cidades!$B$2:$C$306,2,FALSE))</f>
        <v>REGIÃO JOINVILLE</v>
      </c>
      <c r="C442" s="23" t="s">
        <v>16</v>
      </c>
      <c r="D442" s="26">
        <v>198</v>
      </c>
      <c r="E442" s="23" t="s">
        <v>705</v>
      </c>
      <c r="F442" s="23" t="s">
        <v>706</v>
      </c>
      <c r="G442" s="23" t="s">
        <v>240</v>
      </c>
      <c r="H442" s="23" t="s">
        <v>241</v>
      </c>
      <c r="I442" s="23">
        <v>4734330411</v>
      </c>
      <c r="J442" s="201"/>
    </row>
    <row r="443" spans="2:10" hidden="1" x14ac:dyDescent="0.3">
      <c r="B443" s="42" t="str">
        <f>IF(ISNA(VLOOKUP(C443,Cidades!$B$2:$C$306,2,FALSE))= TRUE,"Outros",VLOOKUP(C443,Cidades!$B$2:$C$306,2,FALSE))</f>
        <v>REGIÃO RIO DO SUL</v>
      </c>
      <c r="C443" s="23" t="s">
        <v>11</v>
      </c>
      <c r="D443" s="26">
        <v>198</v>
      </c>
      <c r="E443" s="23" t="s">
        <v>910</v>
      </c>
      <c r="F443" s="23" t="s">
        <v>911</v>
      </c>
      <c r="G443" s="23" t="s">
        <v>912</v>
      </c>
      <c r="H443" s="23" t="s">
        <v>913</v>
      </c>
      <c r="I443" s="23" t="s">
        <v>914</v>
      </c>
      <c r="J443" s="201"/>
    </row>
    <row r="444" spans="2:10" hidden="1" x14ac:dyDescent="0.3">
      <c r="B444" s="42" t="str">
        <f>IF(ISNA(VLOOKUP(C444,Cidades!$B$2:$C$306,2,FALSE))= TRUE,"Outros",VLOOKUP(C444,Cidades!$B$2:$C$306,2,FALSE))</f>
        <v>REGIÃO RIO DO SUL</v>
      </c>
      <c r="C444" s="23" t="s">
        <v>129</v>
      </c>
      <c r="D444" s="26">
        <v>198</v>
      </c>
      <c r="E444" s="23" t="s">
        <v>915</v>
      </c>
      <c r="F444" s="23" t="s">
        <v>916</v>
      </c>
      <c r="G444" s="23" t="s">
        <v>917</v>
      </c>
      <c r="H444" s="23" t="s">
        <v>918</v>
      </c>
      <c r="I444" s="23">
        <v>4735430220</v>
      </c>
      <c r="J444" s="201"/>
    </row>
    <row r="445" spans="2:10" hidden="1" x14ac:dyDescent="0.3">
      <c r="B445" s="42" t="str">
        <f>IF(ISNA(VLOOKUP(C445,Cidades!$B$2:$C$306,2,FALSE))= TRUE,"Outros",VLOOKUP(C445,Cidades!$B$2:$C$306,2,FALSE))</f>
        <v>REGIÃO BNU - BLUMENAU</v>
      </c>
      <c r="C445" s="23" t="s">
        <v>2019</v>
      </c>
      <c r="D445" s="24">
        <v>50</v>
      </c>
      <c r="E445" s="23" t="s">
        <v>3169</v>
      </c>
      <c r="F445" s="23" t="s">
        <v>3170</v>
      </c>
      <c r="G445" s="23" t="s">
        <v>2396</v>
      </c>
      <c r="H445" s="23" t="s">
        <v>2397</v>
      </c>
      <c r="I445" s="23" t="s">
        <v>2398</v>
      </c>
      <c r="J445" s="200">
        <v>1364</v>
      </c>
    </row>
    <row r="446" spans="2:10" hidden="1" x14ac:dyDescent="0.3">
      <c r="B446" s="42" t="str">
        <f>IF(ISNA(VLOOKUP(C446,Cidades!$B$2:$C$306,2,FALSE))= TRUE,"Outros",VLOOKUP(C446,Cidades!$B$2:$C$306,2,FALSE))</f>
        <v>REGIÃO BNU - BLUMENAU</v>
      </c>
      <c r="C446" s="23" t="s">
        <v>2019</v>
      </c>
      <c r="D446" s="24">
        <v>50</v>
      </c>
      <c r="E446" s="23" t="s">
        <v>3171</v>
      </c>
      <c r="F446" s="23" t="s">
        <v>3172</v>
      </c>
      <c r="G446" s="23" t="s">
        <v>2578</v>
      </c>
      <c r="H446" s="23" t="s">
        <v>2579</v>
      </c>
      <c r="I446" s="23" t="s">
        <v>2580</v>
      </c>
      <c r="J446" s="200"/>
    </row>
    <row r="447" spans="2:10" hidden="1" x14ac:dyDescent="0.3">
      <c r="B447" s="42" t="str">
        <f>IF(ISNA(VLOOKUP(C447,Cidades!$B$2:$C$306,2,FALSE))= TRUE,"Outros",VLOOKUP(C447,Cidades!$B$2:$C$306,2,FALSE))</f>
        <v>REGIÃO BNU - GASPAR</v>
      </c>
      <c r="C447" s="23" t="s">
        <v>2020</v>
      </c>
      <c r="D447" s="24">
        <v>50</v>
      </c>
      <c r="E447" s="23" t="s">
        <v>3173</v>
      </c>
      <c r="F447" s="23" t="s">
        <v>3174</v>
      </c>
      <c r="G447" s="23" t="s">
        <v>3009</v>
      </c>
      <c r="H447" s="23" t="s">
        <v>3010</v>
      </c>
      <c r="I447" s="23" t="s">
        <v>3011</v>
      </c>
      <c r="J447" s="200"/>
    </row>
    <row r="448" spans="2:10" hidden="1" x14ac:dyDescent="0.3">
      <c r="B448" s="42" t="str">
        <f>IF(ISNA(VLOOKUP(C448,Cidades!$B$2:$C$306,2,FALSE))= TRUE,"Outros",VLOOKUP(C448,Cidades!$B$2:$C$306,2,FALSE))</f>
        <v>REGIÃO BNU - BLUMENAU</v>
      </c>
      <c r="C448" s="23" t="s">
        <v>2019</v>
      </c>
      <c r="D448" s="24">
        <v>50</v>
      </c>
      <c r="E448" s="23" t="s">
        <v>3175</v>
      </c>
      <c r="F448" s="23" t="s">
        <v>3176</v>
      </c>
      <c r="G448" s="23" t="s">
        <v>3177</v>
      </c>
      <c r="H448" s="23" t="s">
        <v>3178</v>
      </c>
      <c r="I448" s="23" t="s">
        <v>3179</v>
      </c>
      <c r="J448" s="200"/>
    </row>
    <row r="449" spans="2:10" hidden="1" x14ac:dyDescent="0.3">
      <c r="B449" s="42" t="str">
        <f>IF(ISNA(VLOOKUP(C449,Cidades!$B$2:$C$306,2,FALSE))= TRUE,"Outros",VLOOKUP(C449,Cidades!$B$2:$C$306,2,FALSE))</f>
        <v>REGIÃO BNU - BLUMENAU</v>
      </c>
      <c r="C449" s="23" t="s">
        <v>2019</v>
      </c>
      <c r="D449" s="24">
        <v>50</v>
      </c>
      <c r="E449" s="23" t="s">
        <v>2157</v>
      </c>
      <c r="F449" s="23" t="s">
        <v>2158</v>
      </c>
      <c r="G449" s="23" t="s">
        <v>2159</v>
      </c>
      <c r="H449" s="23" t="s">
        <v>2160</v>
      </c>
      <c r="I449" s="23" t="s">
        <v>2161</v>
      </c>
      <c r="J449" s="200"/>
    </row>
    <row r="450" spans="2:10" hidden="1" x14ac:dyDescent="0.3">
      <c r="B450" s="42" t="str">
        <f>IF(ISNA(VLOOKUP(C450,Cidades!$B$2:$C$306,2,FALSE))= TRUE,"Outros",VLOOKUP(C450,Cidades!$B$2:$C$306,2,FALSE))</f>
        <v>Outros</v>
      </c>
      <c r="C450" s="23" t="s">
        <v>3180</v>
      </c>
      <c r="D450" s="24">
        <v>65</v>
      </c>
      <c r="E450" s="23" t="s">
        <v>3181</v>
      </c>
      <c r="F450" s="23" t="s">
        <v>3182</v>
      </c>
      <c r="G450" s="23" t="s">
        <v>3183</v>
      </c>
      <c r="H450" s="23" t="s">
        <v>3184</v>
      </c>
      <c r="I450" s="23" t="s">
        <v>3185</v>
      </c>
      <c r="J450" s="200"/>
    </row>
    <row r="451" spans="2:10" hidden="1" x14ac:dyDescent="0.3">
      <c r="B451" s="42" t="str">
        <f>IF(ISNA(VLOOKUP(C451,Cidades!$B$2:$C$306,2,FALSE))= TRUE,"Outros",VLOOKUP(C451,Cidades!$B$2:$C$306,2,FALSE))</f>
        <v>REGIÃO BNU - INDAIAL</v>
      </c>
      <c r="C451" s="23" t="s">
        <v>2015</v>
      </c>
      <c r="D451" s="24">
        <v>50</v>
      </c>
      <c r="E451" s="23" t="s">
        <v>3186</v>
      </c>
      <c r="F451" s="23" t="s">
        <v>3187</v>
      </c>
      <c r="G451" s="23" t="s">
        <v>2498</v>
      </c>
      <c r="H451" s="23" t="s">
        <v>2499</v>
      </c>
      <c r="I451" s="23" t="s">
        <v>2500</v>
      </c>
      <c r="J451" s="200"/>
    </row>
    <row r="452" spans="2:10" hidden="1" x14ac:dyDescent="0.3">
      <c r="B452" s="42" t="str">
        <f>IF(ISNA(VLOOKUP(C452,Cidades!$B$2:$C$306,2,FALSE))= TRUE,"Outros",VLOOKUP(C452,Cidades!$B$2:$C$306,2,FALSE))</f>
        <v>Outros</v>
      </c>
      <c r="C452" s="23" t="s">
        <v>2302</v>
      </c>
      <c r="D452" s="24">
        <v>65</v>
      </c>
      <c r="E452" s="23" t="s">
        <v>3188</v>
      </c>
      <c r="F452" s="23" t="s">
        <v>3189</v>
      </c>
      <c r="G452" s="23" t="s">
        <v>3190</v>
      </c>
      <c r="H452" s="23" t="s">
        <v>3191</v>
      </c>
      <c r="I452" s="23" t="s">
        <v>3192</v>
      </c>
      <c r="J452" s="200"/>
    </row>
    <row r="453" spans="2:10" hidden="1" x14ac:dyDescent="0.3">
      <c r="B453" s="42" t="str">
        <f>IF(ISNA(VLOOKUP(C453,Cidades!$B$2:$C$306,2,FALSE))= TRUE,"Outros",VLOOKUP(C453,Cidades!$B$2:$C$306,2,FALSE))</f>
        <v xml:space="preserve">REGIÃO GF - PALHOCA </v>
      </c>
      <c r="C453" s="23" t="s">
        <v>2243</v>
      </c>
      <c r="D453" s="24">
        <v>50</v>
      </c>
      <c r="E453" s="23" t="s">
        <v>3193</v>
      </c>
      <c r="F453" s="23" t="s">
        <v>3194</v>
      </c>
      <c r="G453" s="23" t="s">
        <v>2915</v>
      </c>
      <c r="H453" s="23" t="s">
        <v>2916</v>
      </c>
      <c r="I453" s="23" t="s">
        <v>2917</v>
      </c>
      <c r="J453" s="200"/>
    </row>
    <row r="454" spans="2:10" hidden="1" x14ac:dyDescent="0.3">
      <c r="B454" s="42" t="str">
        <f>IF(ISNA(VLOOKUP(C454,Cidades!$B$2:$C$306,2,FALSE))= TRUE,"Outros",VLOOKUP(C454,Cidades!$B$2:$C$306,2,FALSE))</f>
        <v>REGIÃO BNU - BLUMENAU</v>
      </c>
      <c r="C454" s="23" t="s">
        <v>2019</v>
      </c>
      <c r="D454" s="24">
        <v>50</v>
      </c>
      <c r="E454" s="23" t="s">
        <v>3195</v>
      </c>
      <c r="F454" s="23" t="s">
        <v>3196</v>
      </c>
      <c r="G454" s="23" t="s">
        <v>3197</v>
      </c>
      <c r="H454" s="23" t="s">
        <v>3195</v>
      </c>
      <c r="I454" s="23" t="s">
        <v>3198</v>
      </c>
      <c r="J454" s="200"/>
    </row>
    <row r="455" spans="2:10" hidden="1" x14ac:dyDescent="0.3">
      <c r="B455" s="42" t="str">
        <f>IF(ISNA(VLOOKUP(C455,Cidades!$B$2:$C$306,2,FALSE))= TRUE,"Outros",VLOOKUP(C455,Cidades!$B$2:$C$306,2,FALSE))</f>
        <v>REGIÃO JARAGUA DO SUL</v>
      </c>
      <c r="C455" s="23" t="s">
        <v>298</v>
      </c>
      <c r="D455" s="24">
        <v>50</v>
      </c>
      <c r="E455" s="23" t="s">
        <v>3199</v>
      </c>
      <c r="F455" s="23" t="s">
        <v>3200</v>
      </c>
      <c r="G455" s="23" t="s">
        <v>3201</v>
      </c>
      <c r="H455" s="23" t="s">
        <v>3202</v>
      </c>
      <c r="I455" s="23" t="s">
        <v>3203</v>
      </c>
      <c r="J455" s="200"/>
    </row>
    <row r="456" spans="2:10" hidden="1" x14ac:dyDescent="0.3">
      <c r="B456" s="42" t="str">
        <f>IF(ISNA(VLOOKUP(C456,Cidades!$B$2:$C$306,2,FALSE))= TRUE,"Outros",VLOOKUP(C456,Cidades!$B$2:$C$306,2,FALSE))</f>
        <v>REGIÃO JARAGUA DO SUL</v>
      </c>
      <c r="C456" s="23" t="s">
        <v>298</v>
      </c>
      <c r="D456" s="24">
        <v>50</v>
      </c>
      <c r="E456" s="23" t="s">
        <v>3204</v>
      </c>
      <c r="F456" s="23" t="s">
        <v>3205</v>
      </c>
      <c r="G456" s="23" t="s">
        <v>3201</v>
      </c>
      <c r="H456" s="23" t="s">
        <v>3202</v>
      </c>
      <c r="I456" s="23" t="s">
        <v>3203</v>
      </c>
      <c r="J456" s="200"/>
    </row>
    <row r="457" spans="2:10" hidden="1" x14ac:dyDescent="0.3">
      <c r="B457" s="42" t="str">
        <f>IF(ISNA(VLOOKUP(C457,Cidades!$B$2:$C$306,2,FALSE))= TRUE,"Outros",VLOOKUP(C457,Cidades!$B$2:$C$306,2,FALSE))</f>
        <v>REGIÃO BNU - INDAIAL</v>
      </c>
      <c r="C457" s="23" t="s">
        <v>2015</v>
      </c>
      <c r="D457" s="24">
        <v>50</v>
      </c>
      <c r="E457" s="23" t="s">
        <v>3206</v>
      </c>
      <c r="F457" s="23" t="s">
        <v>3207</v>
      </c>
      <c r="G457" s="23" t="s">
        <v>3045</v>
      </c>
      <c r="H457" s="23" t="s">
        <v>3046</v>
      </c>
      <c r="I457" s="23" t="s">
        <v>3047</v>
      </c>
      <c r="J457" s="200"/>
    </row>
    <row r="458" spans="2:10" hidden="1" x14ac:dyDescent="0.3">
      <c r="B458" s="42" t="str">
        <f>IF(ISNA(VLOOKUP(C458,Cidades!$B$2:$C$306,2,FALSE))= TRUE,"Outros",VLOOKUP(C458,Cidades!$B$2:$C$306,2,FALSE))</f>
        <v>REGIÃO BNU - BLUMENAU</v>
      </c>
      <c r="C458" s="23" t="s">
        <v>2019</v>
      </c>
      <c r="D458" s="24">
        <v>50</v>
      </c>
      <c r="E458" s="23" t="s">
        <v>3208</v>
      </c>
      <c r="F458" s="23" t="s">
        <v>3209</v>
      </c>
      <c r="G458" s="23" t="s">
        <v>3210</v>
      </c>
      <c r="H458" s="23" t="s">
        <v>3211</v>
      </c>
      <c r="I458" s="23" t="s">
        <v>3212</v>
      </c>
      <c r="J458" s="200"/>
    </row>
    <row r="459" spans="2:10" s="38" customFormat="1" hidden="1" x14ac:dyDescent="0.3">
      <c r="B459" s="42" t="str">
        <f>IF(ISNA(VLOOKUP(C459,Cidades!$B$2:$C$306,2,FALSE))= TRUE,"Outros",VLOOKUP(C459,Cidades!$B$2:$C$306,2,FALSE))</f>
        <v>REGIÃO GF - FLORIANÓPOLIS</v>
      </c>
      <c r="C459" s="33" t="s">
        <v>1997</v>
      </c>
      <c r="D459" s="43">
        <v>50</v>
      </c>
      <c r="E459" s="33" t="s">
        <v>3213</v>
      </c>
      <c r="F459" s="33" t="s">
        <v>3214</v>
      </c>
      <c r="G459" s="33" t="s">
        <v>2792</v>
      </c>
      <c r="H459" s="33" t="s">
        <v>2793</v>
      </c>
      <c r="I459" s="33" t="s">
        <v>2794</v>
      </c>
      <c r="J459" s="200"/>
    </row>
    <row r="460" spans="2:10" hidden="1" x14ac:dyDescent="0.3">
      <c r="B460" s="42" t="str">
        <f>IF(ISNA(VLOOKUP(C460,Cidades!$B$2:$C$306,2,FALSE))= TRUE,"Outros",VLOOKUP(C460,Cidades!$B$2:$C$306,2,FALSE))</f>
        <v>Outros</v>
      </c>
      <c r="C460" s="23" t="s">
        <v>2302</v>
      </c>
      <c r="D460" s="24">
        <v>65</v>
      </c>
      <c r="E460" s="23" t="s">
        <v>3215</v>
      </c>
      <c r="F460" s="23" t="s">
        <v>3216</v>
      </c>
      <c r="G460" s="23" t="s">
        <v>3217</v>
      </c>
      <c r="H460" s="23" t="s">
        <v>3215</v>
      </c>
      <c r="I460" s="23" t="s">
        <v>3218</v>
      </c>
      <c r="J460" s="200"/>
    </row>
    <row r="461" spans="2:10" hidden="1" x14ac:dyDescent="0.3">
      <c r="B461" s="42" t="str">
        <f>IF(ISNA(VLOOKUP(C461,Cidades!$B$2:$C$306,2,FALSE))= TRUE,"Outros",VLOOKUP(C461,Cidades!$B$2:$C$306,2,FALSE))</f>
        <v>Outros</v>
      </c>
      <c r="C461" s="23" t="s">
        <v>3219</v>
      </c>
      <c r="D461" s="24">
        <v>65</v>
      </c>
      <c r="E461" s="23" t="s">
        <v>3220</v>
      </c>
      <c r="F461" s="23" t="s">
        <v>3221</v>
      </c>
      <c r="G461" s="23" t="s">
        <v>3222</v>
      </c>
      <c r="H461" s="23" t="s">
        <v>3223</v>
      </c>
      <c r="I461" s="23" t="s">
        <v>3224</v>
      </c>
      <c r="J461" s="200"/>
    </row>
    <row r="462" spans="2:10" hidden="1" x14ac:dyDescent="0.3">
      <c r="B462" s="42" t="str">
        <f>IF(ISNA(VLOOKUP(C462,Cidades!$B$2:$C$306,2,FALSE))= TRUE,"Outros",VLOOKUP(C462,Cidades!$B$2:$C$306,2,FALSE))</f>
        <v>REGIÃO BNU - INDAIAL</v>
      </c>
      <c r="C462" s="23" t="s">
        <v>2015</v>
      </c>
      <c r="D462" s="24">
        <v>65</v>
      </c>
      <c r="E462" s="23" t="s">
        <v>2948</v>
      </c>
      <c r="F462" s="23" t="s">
        <v>2949</v>
      </c>
      <c r="G462" s="23" t="s">
        <v>2950</v>
      </c>
      <c r="H462" s="23" t="s">
        <v>2948</v>
      </c>
      <c r="I462" s="23" t="s">
        <v>2951</v>
      </c>
      <c r="J462" s="200"/>
    </row>
    <row r="463" spans="2:10" hidden="1" x14ac:dyDescent="0.3">
      <c r="B463" s="42" t="str">
        <f>IF(ISNA(VLOOKUP(C463,Cidades!$B$2:$C$306,2,FALSE))= TRUE,"Outros",VLOOKUP(C463,Cidades!$B$2:$C$306,2,FALSE))</f>
        <v>REGIÃO GF - FLORIANÓPOLIS</v>
      </c>
      <c r="C463" s="23" t="s">
        <v>1997</v>
      </c>
      <c r="D463" s="24">
        <v>50</v>
      </c>
      <c r="E463" s="23" t="s">
        <v>2554</v>
      </c>
      <c r="F463" s="23" t="s">
        <v>2555</v>
      </c>
      <c r="G463" s="23" t="s">
        <v>2556</v>
      </c>
      <c r="H463" s="23" t="s">
        <v>2557</v>
      </c>
      <c r="I463" s="23" t="s">
        <v>2558</v>
      </c>
      <c r="J463" s="200"/>
    </row>
    <row r="464" spans="2:10" hidden="1" x14ac:dyDescent="0.3">
      <c r="B464" s="42" t="str">
        <f>IF(ISNA(VLOOKUP(C464,Cidades!$B$2:$C$306,2,FALSE))= TRUE,"Outros",VLOOKUP(C464,Cidades!$B$2:$C$306,2,FALSE))</f>
        <v>REGIÃO BNU - BLUMENAU</v>
      </c>
      <c r="C464" s="23" t="s">
        <v>2019</v>
      </c>
      <c r="D464" s="24">
        <v>50</v>
      </c>
      <c r="E464" s="23" t="s">
        <v>3225</v>
      </c>
      <c r="F464" s="23" t="s">
        <v>3226</v>
      </c>
      <c r="G464" s="23" t="s">
        <v>3227</v>
      </c>
      <c r="H464" s="23" t="s">
        <v>3228</v>
      </c>
      <c r="I464" s="23" t="s">
        <v>3229</v>
      </c>
      <c r="J464" s="200"/>
    </row>
    <row r="465" spans="2:10" hidden="1" x14ac:dyDescent="0.3">
      <c r="B465" s="42" t="str">
        <f>IF(ISNA(VLOOKUP(C465,Cidades!$B$2:$C$306,2,FALSE))= TRUE,"Outros",VLOOKUP(C465,Cidades!$B$2:$C$306,2,FALSE))</f>
        <v>REGIÃO BNU - BLUMENAU</v>
      </c>
      <c r="C465" s="23" t="s">
        <v>2019</v>
      </c>
      <c r="D465" s="24">
        <v>50</v>
      </c>
      <c r="E465" s="23" t="s">
        <v>3230</v>
      </c>
      <c r="F465" s="23" t="s">
        <v>3231</v>
      </c>
      <c r="G465" s="23" t="s">
        <v>3232</v>
      </c>
      <c r="H465" s="23" t="s">
        <v>3233</v>
      </c>
      <c r="I465" s="23" t="s">
        <v>3234</v>
      </c>
      <c r="J465" s="200"/>
    </row>
    <row r="466" spans="2:10" hidden="1" x14ac:dyDescent="0.3">
      <c r="B466" s="42" t="str">
        <f>IF(ISNA(VLOOKUP(C466,Cidades!$B$2:$C$306,2,FALSE))= TRUE,"Outros",VLOOKUP(C466,Cidades!$B$2:$C$306,2,FALSE))</f>
        <v>REGIÃO CHAPECO</v>
      </c>
      <c r="C466" s="23" t="s">
        <v>1220</v>
      </c>
      <c r="D466" s="24">
        <v>50</v>
      </c>
      <c r="E466" s="23" t="s">
        <v>3235</v>
      </c>
      <c r="F466" s="23" t="s">
        <v>3236</v>
      </c>
      <c r="G466" s="23" t="s">
        <v>693</v>
      </c>
      <c r="H466" s="23" t="s">
        <v>694</v>
      </c>
      <c r="I466" s="23">
        <v>4933441015</v>
      </c>
      <c r="J466" s="200"/>
    </row>
    <row r="467" spans="2:10" s="38" customFormat="1" hidden="1" x14ac:dyDescent="0.3">
      <c r="B467" s="42" t="str">
        <f>IF(ISNA(VLOOKUP(C467,Cidades!$B$2:$C$306,2,FALSE))= TRUE,"Outros",VLOOKUP(C467,Cidades!$B$2:$C$306,2,FALSE))</f>
        <v>REGIÃO BNU - BLUMENAU</v>
      </c>
      <c r="C467" s="33" t="s">
        <v>2019</v>
      </c>
      <c r="D467" s="43">
        <v>50</v>
      </c>
      <c r="E467" s="33" t="s">
        <v>3237</v>
      </c>
      <c r="F467" s="33" t="s">
        <v>3238</v>
      </c>
      <c r="G467" s="33" t="s">
        <v>3239</v>
      </c>
      <c r="H467" s="33" t="s">
        <v>3240</v>
      </c>
      <c r="I467" s="33" t="s">
        <v>3241</v>
      </c>
      <c r="J467" s="200"/>
    </row>
    <row r="468" spans="2:10" s="38" customFormat="1" hidden="1" x14ac:dyDescent="0.3">
      <c r="B468" s="42" t="str">
        <f>IF(ISNA(VLOOKUP(C468,Cidades!$B$2:$C$306,2,FALSE))= TRUE,"Outros",VLOOKUP(C468,Cidades!$B$2:$C$306,2,FALSE))</f>
        <v>REGIÃO BNU - BLUMENAU</v>
      </c>
      <c r="C468" s="33" t="s">
        <v>2019</v>
      </c>
      <c r="D468" s="43">
        <v>50</v>
      </c>
      <c r="E468" s="33" t="s">
        <v>3242</v>
      </c>
      <c r="F468" s="33" t="s">
        <v>3243</v>
      </c>
      <c r="G468" s="33" t="s">
        <v>3239</v>
      </c>
      <c r="H468" s="33" t="s">
        <v>3240</v>
      </c>
      <c r="I468" s="33" t="s">
        <v>3241</v>
      </c>
      <c r="J468" s="200"/>
    </row>
    <row r="469" spans="2:10" hidden="1" x14ac:dyDescent="0.3">
      <c r="B469" s="42" t="str">
        <f>IF(ISNA(VLOOKUP(C469,Cidades!$B$2:$C$306,2,FALSE))= TRUE,"Outros",VLOOKUP(C469,Cidades!$B$2:$C$306,2,FALSE))</f>
        <v>Outros</v>
      </c>
      <c r="C469" s="23" t="s">
        <v>3261</v>
      </c>
      <c r="D469" s="24">
        <v>65</v>
      </c>
      <c r="E469" s="23" t="s">
        <v>3244</v>
      </c>
      <c r="F469" s="23" t="s">
        <v>3245</v>
      </c>
      <c r="G469" s="23" t="s">
        <v>3246</v>
      </c>
      <c r="H469" s="23" t="s">
        <v>3247</v>
      </c>
      <c r="I469" s="23" t="s">
        <v>3248</v>
      </c>
      <c r="J469" s="200"/>
    </row>
    <row r="470" spans="2:10" hidden="1" x14ac:dyDescent="0.3">
      <c r="B470" s="42" t="str">
        <f>IF(ISNA(VLOOKUP(C470,Cidades!$B$2:$C$306,2,FALSE))= TRUE,"Outros",VLOOKUP(C470,Cidades!$B$2:$C$306,2,FALSE))</f>
        <v>REGIÃO BNU - BLUMENAU</v>
      </c>
      <c r="C470" s="23" t="s">
        <v>2019</v>
      </c>
      <c r="D470" s="24">
        <v>50</v>
      </c>
      <c r="E470" s="23" t="s">
        <v>3249</v>
      </c>
      <c r="F470" s="23" t="s">
        <v>3250</v>
      </c>
      <c r="G470" s="23" t="s">
        <v>3251</v>
      </c>
      <c r="H470" s="23" t="s">
        <v>3252</v>
      </c>
      <c r="I470" s="23" t="s">
        <v>3253</v>
      </c>
      <c r="J470" s="200"/>
    </row>
    <row r="471" spans="2:10" hidden="1" x14ac:dyDescent="0.3">
      <c r="B471" s="42" t="str">
        <f>IF(ISNA(VLOOKUP(C471,Cidades!$B$2:$C$306,2,FALSE))= TRUE,"Outros",VLOOKUP(C471,Cidades!$B$2:$C$306,2,FALSE))</f>
        <v>REGIÃO BNU - BLUMENAU</v>
      </c>
      <c r="C471" s="23" t="s">
        <v>2019</v>
      </c>
      <c r="D471" s="24">
        <v>50</v>
      </c>
      <c r="E471" s="23" t="s">
        <v>3254</v>
      </c>
      <c r="F471" s="23" t="s">
        <v>3255</v>
      </c>
      <c r="G471" s="23" t="s">
        <v>3256</v>
      </c>
      <c r="H471" s="23" t="s">
        <v>3257</v>
      </c>
      <c r="I471" s="23" t="s">
        <v>3258</v>
      </c>
      <c r="J471" s="200"/>
    </row>
    <row r="472" spans="2:10" hidden="1" x14ac:dyDescent="0.3">
      <c r="B472" s="42" t="str">
        <f>IF(ISNA(VLOOKUP(C472,Cidades!$B$2:$C$306,2,FALSE))= TRUE,"Outros",VLOOKUP(C472,Cidades!$B$2:$C$306,2,FALSE))</f>
        <v>REGIÃO BNU - BLUMENAU</v>
      </c>
      <c r="C472" s="23" t="s">
        <v>2019</v>
      </c>
      <c r="D472" s="24">
        <v>50</v>
      </c>
      <c r="E472" s="23" t="s">
        <v>3259</v>
      </c>
      <c r="F472" s="23" t="s">
        <v>3260</v>
      </c>
      <c r="G472" s="23" t="s">
        <v>2475</v>
      </c>
      <c r="H472" s="23" t="s">
        <v>2476</v>
      </c>
      <c r="I472" s="23" t="s">
        <v>2477</v>
      </c>
      <c r="J472" s="200"/>
    </row>
    <row r="473" spans="2:10" hidden="1" x14ac:dyDescent="0.3">
      <c r="B473" s="42" t="str">
        <f>IF(ISNA(VLOOKUP(C473,Cidades!$B$2:$C$306,2,FALSE))= TRUE,"Outros",VLOOKUP(C473,Cidades!$B$2:$C$306,2,FALSE))</f>
        <v xml:space="preserve">REGIÃO ITAJAI </v>
      </c>
      <c r="C473" s="23" t="s">
        <v>18</v>
      </c>
      <c r="D473" s="24">
        <v>50</v>
      </c>
      <c r="E473" s="23" t="s">
        <v>259</v>
      </c>
      <c r="F473" s="23" t="s">
        <v>257</v>
      </c>
      <c r="G473" s="23" t="s">
        <v>258</v>
      </c>
      <c r="H473" s="23" t="s">
        <v>259</v>
      </c>
      <c r="I473" s="23">
        <v>4732475000</v>
      </c>
      <c r="J473" s="200"/>
    </row>
    <row r="474" spans="2:10" hidden="1" x14ac:dyDescent="0.3">
      <c r="B474" s="42" t="str">
        <f>IF(ISNA(VLOOKUP(C474,Cidades!$B$2:$C$306,2,FALSE))= TRUE,"Outros",VLOOKUP(C474,Cidades!$B$2:$C$306,2,FALSE))</f>
        <v>REGIÃO CHAPECO</v>
      </c>
      <c r="C474" s="23" t="s">
        <v>19</v>
      </c>
      <c r="D474" s="24">
        <v>65</v>
      </c>
      <c r="E474" s="23" t="s">
        <v>919</v>
      </c>
      <c r="F474" s="23" t="s">
        <v>920</v>
      </c>
      <c r="G474" s="23" t="s">
        <v>921</v>
      </c>
      <c r="H474" s="23" t="s">
        <v>922</v>
      </c>
      <c r="I474" s="23">
        <v>4933470222</v>
      </c>
      <c r="J474" s="200"/>
    </row>
    <row r="475" spans="2:10" hidden="1" x14ac:dyDescent="0.3">
      <c r="B475" s="42" t="str">
        <f>IF(ISNA(VLOOKUP(C475,Cidades!$B$2:$C$306,2,FALSE))= TRUE,"Outros",VLOOKUP(C475,Cidades!$B$2:$C$306,2,FALSE))</f>
        <v>REGIÃO JOINVILLE</v>
      </c>
      <c r="C475" s="23" t="s">
        <v>16</v>
      </c>
      <c r="D475" s="24">
        <v>65</v>
      </c>
      <c r="E475" s="23" t="s">
        <v>923</v>
      </c>
      <c r="F475" s="23" t="s">
        <v>924</v>
      </c>
      <c r="G475" s="23" t="s">
        <v>925</v>
      </c>
      <c r="H475" s="23" t="s">
        <v>926</v>
      </c>
      <c r="I475" s="23" t="s">
        <v>927</v>
      </c>
      <c r="J475" s="200"/>
    </row>
    <row r="476" spans="2:10" hidden="1" x14ac:dyDescent="0.3">
      <c r="B476" s="42" t="str">
        <f>IF(ISNA(VLOOKUP(C476,Cidades!$B$2:$C$306,2,FALSE))= TRUE,"Outros",VLOOKUP(C476,Cidades!$B$2:$C$306,2,FALSE))</f>
        <v>REGIÃO SMO</v>
      </c>
      <c r="C476" s="23" t="s">
        <v>21</v>
      </c>
      <c r="D476" s="24">
        <v>50</v>
      </c>
      <c r="E476" s="23" t="s">
        <v>928</v>
      </c>
      <c r="F476" s="23" t="s">
        <v>929</v>
      </c>
      <c r="G476" s="23" t="s">
        <v>733</v>
      </c>
      <c r="H476" s="23" t="s">
        <v>734</v>
      </c>
      <c r="I476" s="23">
        <v>4936770908</v>
      </c>
      <c r="J476" s="200"/>
    </row>
    <row r="477" spans="2:10" hidden="1" x14ac:dyDescent="0.3">
      <c r="B477" s="42" t="str">
        <f>IF(ISNA(VLOOKUP(C477,Cidades!$B$2:$C$306,2,FALSE))= TRUE,"Outros",VLOOKUP(C477,Cidades!$B$2:$C$306,2,FALSE))</f>
        <v>REGIÃO RIO DO SUL</v>
      </c>
      <c r="C477" s="23" t="s">
        <v>11</v>
      </c>
      <c r="D477" s="24">
        <v>65</v>
      </c>
      <c r="E477" s="23" t="s">
        <v>930</v>
      </c>
      <c r="F477" s="23" t="s">
        <v>931</v>
      </c>
      <c r="G477" s="23" t="s">
        <v>932</v>
      </c>
      <c r="H477" s="23" t="s">
        <v>930</v>
      </c>
      <c r="I477" s="23" t="s">
        <v>933</v>
      </c>
      <c r="J477" s="200"/>
    </row>
    <row r="478" spans="2:10" hidden="1" x14ac:dyDescent="0.3">
      <c r="B478" s="42" t="str">
        <f>IF(ISNA(VLOOKUP(C478,Cidades!$B$2:$C$306,2,FALSE))= TRUE,"Outros",VLOOKUP(C478,Cidades!$B$2:$C$306,2,FALSE))</f>
        <v>REGIÃO CACADOR</v>
      </c>
      <c r="C478" s="23" t="s">
        <v>52</v>
      </c>
      <c r="D478" s="24">
        <v>50</v>
      </c>
      <c r="E478" s="23" t="s">
        <v>934</v>
      </c>
      <c r="F478" s="23" t="s">
        <v>935</v>
      </c>
      <c r="G478" s="23" t="s">
        <v>248</v>
      </c>
      <c r="H478" s="23" t="s">
        <v>249</v>
      </c>
      <c r="I478" s="23">
        <v>4935610700</v>
      </c>
      <c r="J478" s="200"/>
    </row>
    <row r="479" spans="2:10" hidden="1" x14ac:dyDescent="0.3">
      <c r="B479" s="42" t="str">
        <f>IF(ISNA(VLOOKUP(C479,Cidades!$B$2:$C$306,2,FALSE))= TRUE,"Outros",VLOOKUP(C479,Cidades!$B$2:$C$306,2,FALSE))</f>
        <v>REGIÃO RIO DO SUL</v>
      </c>
      <c r="C479" s="23" t="s">
        <v>11</v>
      </c>
      <c r="D479" s="24">
        <v>50</v>
      </c>
      <c r="E479" s="23" t="s">
        <v>790</v>
      </c>
      <c r="F479" s="23" t="s">
        <v>791</v>
      </c>
      <c r="G479" s="23" t="s">
        <v>792</v>
      </c>
      <c r="H479" s="23" t="s">
        <v>793</v>
      </c>
      <c r="I479" s="23" t="s">
        <v>794</v>
      </c>
      <c r="J479" s="200"/>
    </row>
    <row r="480" spans="2:10" hidden="1" x14ac:dyDescent="0.3">
      <c r="B480" s="42" t="str">
        <f>IF(ISNA(VLOOKUP(C480,Cidades!$B$2:$C$306,2,FALSE))= TRUE,"Outros",VLOOKUP(C480,Cidades!$B$2:$C$306,2,FALSE))</f>
        <v>REGIÃO RIO DO SUL</v>
      </c>
      <c r="C480" s="23" t="s">
        <v>193</v>
      </c>
      <c r="D480" s="24">
        <v>50</v>
      </c>
      <c r="E480" s="23" t="s">
        <v>936</v>
      </c>
      <c r="F480" s="23" t="s">
        <v>937</v>
      </c>
      <c r="G480" s="23" t="s">
        <v>938</v>
      </c>
      <c r="H480" s="23" t="s">
        <v>939</v>
      </c>
      <c r="I480" s="23" t="s">
        <v>940</v>
      </c>
      <c r="J480" s="200"/>
    </row>
    <row r="481" spans="2:10" hidden="1" x14ac:dyDescent="0.3">
      <c r="B481" s="42" t="str">
        <f>IF(ISNA(VLOOKUP(C481,Cidades!$B$2:$C$306,2,FALSE))= TRUE,"Outros",VLOOKUP(C481,Cidades!$B$2:$C$306,2,FALSE))</f>
        <v>REGIÃO JOINVILLE</v>
      </c>
      <c r="C481" s="23" t="s">
        <v>16</v>
      </c>
      <c r="D481" s="24">
        <v>65</v>
      </c>
      <c r="E481" s="23" t="s">
        <v>941</v>
      </c>
      <c r="F481" s="23" t="s">
        <v>942</v>
      </c>
      <c r="G481" s="23" t="s">
        <v>943</v>
      </c>
      <c r="H481" s="23" t="s">
        <v>941</v>
      </c>
      <c r="I481" s="23" t="s">
        <v>944</v>
      </c>
      <c r="J481" s="200"/>
    </row>
    <row r="482" spans="2:10" hidden="1" x14ac:dyDescent="0.3">
      <c r="B482" s="42" t="str">
        <f>IF(ISNA(VLOOKUP(C482,Cidades!$B$2:$C$306,2,FALSE))= TRUE,"Outros",VLOOKUP(C482,Cidades!$B$2:$C$306,2,FALSE))</f>
        <v>REGIÃO JOINVILLE</v>
      </c>
      <c r="C482" s="23" t="s">
        <v>16</v>
      </c>
      <c r="D482" s="24">
        <v>50</v>
      </c>
      <c r="E482" s="23" t="s">
        <v>945</v>
      </c>
      <c r="F482" s="23" t="s">
        <v>946</v>
      </c>
      <c r="G482" s="23" t="s">
        <v>947</v>
      </c>
      <c r="H482" s="23" t="s">
        <v>948</v>
      </c>
      <c r="I482" s="23">
        <v>4730288831</v>
      </c>
      <c r="J482" s="200"/>
    </row>
    <row r="483" spans="2:10" hidden="1" x14ac:dyDescent="0.3">
      <c r="B483" s="42" t="str">
        <f>IF(ISNA(VLOOKUP(C483,Cidades!$B$2:$C$306,2,FALSE))= TRUE,"Outros",VLOOKUP(C483,Cidades!$B$2:$C$306,2,FALSE))</f>
        <v>REGIÃO JOINVILLE</v>
      </c>
      <c r="C483" s="23" t="s">
        <v>16</v>
      </c>
      <c r="D483" s="24">
        <v>50</v>
      </c>
      <c r="E483" s="23" t="s">
        <v>949</v>
      </c>
      <c r="F483" s="23" t="s">
        <v>950</v>
      </c>
      <c r="G483" s="23" t="s">
        <v>951</v>
      </c>
      <c r="H483" s="23" t="s">
        <v>952</v>
      </c>
      <c r="I483" s="23" t="s">
        <v>953</v>
      </c>
      <c r="J483" s="200"/>
    </row>
    <row r="484" spans="2:10" hidden="1" x14ac:dyDescent="0.3">
      <c r="B484" s="42" t="str">
        <f>IF(ISNA(VLOOKUP(C484,Cidades!$B$2:$C$306,2,FALSE))= TRUE,"Outros",VLOOKUP(C484,Cidades!$B$2:$C$306,2,FALSE))</f>
        <v>REGIÃO JOINVILLE</v>
      </c>
      <c r="C484" s="23" t="s">
        <v>16</v>
      </c>
      <c r="D484" s="24">
        <v>50</v>
      </c>
      <c r="E484" s="23" t="s">
        <v>954</v>
      </c>
      <c r="F484" s="23" t="s">
        <v>955</v>
      </c>
      <c r="G484" s="23" t="s">
        <v>269</v>
      </c>
      <c r="H484" s="23" t="s">
        <v>270</v>
      </c>
      <c r="I484" s="23" t="s">
        <v>271</v>
      </c>
      <c r="J484" s="200"/>
    </row>
    <row r="485" spans="2:10" hidden="1" x14ac:dyDescent="0.3">
      <c r="B485" s="42" t="str">
        <f>IF(ISNA(VLOOKUP(C485,Cidades!$B$2:$C$306,2,FALSE))= TRUE,"Outros",VLOOKUP(C485,Cidades!$B$2:$C$306,2,FALSE))</f>
        <v>REGIÃO CONCORDIA</v>
      </c>
      <c r="C485" s="23" t="s">
        <v>164</v>
      </c>
      <c r="D485" s="24">
        <v>50</v>
      </c>
      <c r="E485" s="23" t="s">
        <v>572</v>
      </c>
      <c r="F485" s="23" t="s">
        <v>573</v>
      </c>
      <c r="G485" s="23" t="s">
        <v>255</v>
      </c>
      <c r="H485" s="23" t="s">
        <v>256</v>
      </c>
      <c r="I485" s="23">
        <v>4934581172</v>
      </c>
      <c r="J485" s="200"/>
    </row>
    <row r="486" spans="2:10" hidden="1" x14ac:dyDescent="0.3">
      <c r="B486" s="42" t="str">
        <f>IF(ISNA(VLOOKUP(C486,Cidades!$B$2:$C$306,2,FALSE))= TRUE,"Outros",VLOOKUP(C486,Cidades!$B$2:$C$306,2,FALSE))</f>
        <v>REGIÃO JARAGUA DO SUL</v>
      </c>
      <c r="C486" s="23" t="s">
        <v>170</v>
      </c>
      <c r="D486" s="24">
        <v>50</v>
      </c>
      <c r="E486" s="23" t="s">
        <v>956</v>
      </c>
      <c r="F486" s="23" t="s">
        <v>957</v>
      </c>
      <c r="G486" s="23" t="s">
        <v>958</v>
      </c>
      <c r="H486" s="23" t="s">
        <v>959</v>
      </c>
      <c r="I486" s="23">
        <v>4732750794</v>
      </c>
      <c r="J486" s="200"/>
    </row>
    <row r="487" spans="2:10" hidden="1" x14ac:dyDescent="0.3">
      <c r="B487" s="42" t="str">
        <f>IF(ISNA(VLOOKUP(C487,Cidades!$B$2:$C$306,2,FALSE))= TRUE,"Outros",VLOOKUP(C487,Cidades!$B$2:$C$306,2,FALSE))</f>
        <v>REGIÃO BNU - BLUMENAU</v>
      </c>
      <c r="C487" s="51" t="s">
        <v>2019</v>
      </c>
      <c r="D487" s="59">
        <v>99</v>
      </c>
      <c r="E487" s="51" t="s">
        <v>3262</v>
      </c>
      <c r="F487" s="51" t="s">
        <v>3263</v>
      </c>
      <c r="G487" s="51" t="s">
        <v>2833</v>
      </c>
      <c r="H487" s="51" t="s">
        <v>2834</v>
      </c>
      <c r="I487" s="51" t="s">
        <v>2835</v>
      </c>
      <c r="J487" s="203">
        <v>1356</v>
      </c>
    </row>
    <row r="488" spans="2:10" hidden="1" x14ac:dyDescent="0.3">
      <c r="B488" s="42" t="str">
        <f>IF(ISNA(VLOOKUP(C488,Cidades!$B$2:$C$306,2,FALSE))= TRUE,"Outros",VLOOKUP(C488,Cidades!$B$2:$C$306,2,FALSE))</f>
        <v>REGIÃO BNU - BLUMENAU</v>
      </c>
      <c r="C488" s="33" t="s">
        <v>2019</v>
      </c>
      <c r="D488" s="43">
        <v>175</v>
      </c>
      <c r="E488" s="33" t="s">
        <v>3264</v>
      </c>
      <c r="F488" s="33" t="s">
        <v>3265</v>
      </c>
      <c r="G488" s="33" t="s">
        <v>3266</v>
      </c>
      <c r="H488" s="33" t="s">
        <v>3264</v>
      </c>
      <c r="I488" s="33">
        <v>4799250290</v>
      </c>
      <c r="J488" s="203"/>
    </row>
    <row r="489" spans="2:10" hidden="1" x14ac:dyDescent="0.3">
      <c r="B489" s="42" t="str">
        <f>IF(ISNA(VLOOKUP(C489,Cidades!$B$2:$C$306,2,FALSE))= TRUE,"Outros",VLOOKUP(C489,Cidades!$B$2:$C$306,2,FALSE))</f>
        <v>REGIÃO BNU - BLUMENAU</v>
      </c>
      <c r="C489" s="33" t="s">
        <v>2019</v>
      </c>
      <c r="D489" s="43">
        <v>175</v>
      </c>
      <c r="E489" s="33" t="s">
        <v>3267</v>
      </c>
      <c r="F489" s="33" t="s">
        <v>3268</v>
      </c>
      <c r="G489" s="33" t="s">
        <v>3269</v>
      </c>
      <c r="H489" s="33" t="s">
        <v>3270</v>
      </c>
      <c r="I489" s="33" t="s">
        <v>3271</v>
      </c>
      <c r="J489" s="203"/>
    </row>
    <row r="490" spans="2:10" hidden="1" x14ac:dyDescent="0.3">
      <c r="B490" s="42" t="str">
        <f>IF(ISNA(VLOOKUP(C490,Cidades!$B$2:$C$306,2,FALSE))= TRUE,"Outros",VLOOKUP(C490,Cidades!$B$2:$C$306,2,FALSE))</f>
        <v>REGIÃO BNU - BLUMENAU</v>
      </c>
      <c r="C490" s="33" t="s">
        <v>2019</v>
      </c>
      <c r="D490" s="43">
        <v>110</v>
      </c>
      <c r="E490" s="33" t="s">
        <v>3272</v>
      </c>
      <c r="F490" s="33" t="s">
        <v>3273</v>
      </c>
      <c r="G490" s="33" t="s">
        <v>3274</v>
      </c>
      <c r="H490" s="33" t="s">
        <v>3275</v>
      </c>
      <c r="I490" s="33">
        <v>4730419760</v>
      </c>
      <c r="J490" s="203"/>
    </row>
    <row r="491" spans="2:10" hidden="1" x14ac:dyDescent="0.3">
      <c r="B491" s="42" t="str">
        <f>IF(ISNA(VLOOKUP(C491,Cidades!$B$2:$C$306,2,FALSE))= TRUE,"Outros",VLOOKUP(C491,Cidades!$B$2:$C$306,2,FALSE))</f>
        <v>REGIÃO GF - SAO JOSE</v>
      </c>
      <c r="C491" s="33" t="s">
        <v>2036</v>
      </c>
      <c r="D491" s="43">
        <v>250</v>
      </c>
      <c r="E491" s="33" t="s">
        <v>3276</v>
      </c>
      <c r="F491" s="33" t="s">
        <v>3277</v>
      </c>
      <c r="G491" s="33" t="s">
        <v>3278</v>
      </c>
      <c r="H491" s="33" t="s">
        <v>3276</v>
      </c>
      <c r="I491" s="33" t="s">
        <v>3279</v>
      </c>
      <c r="J491" s="203"/>
    </row>
    <row r="492" spans="2:10" hidden="1" x14ac:dyDescent="0.3">
      <c r="B492" s="42" t="str">
        <f>IF(ISNA(VLOOKUP(C492,Cidades!$B$2:$C$306,2,FALSE))= TRUE,"Outros",VLOOKUP(C492,Cidades!$B$2:$C$306,2,FALSE))</f>
        <v>REGIÃO BNU - BLUMENAU</v>
      </c>
      <c r="C492" s="33" t="s">
        <v>2019</v>
      </c>
      <c r="D492" s="43">
        <v>110</v>
      </c>
      <c r="E492" s="33" t="s">
        <v>2406</v>
      </c>
      <c r="F492" s="33" t="s">
        <v>2407</v>
      </c>
      <c r="G492" s="33" t="s">
        <v>2408</v>
      </c>
      <c r="H492" s="33" t="s">
        <v>2409</v>
      </c>
      <c r="I492" s="33" t="s">
        <v>2410</v>
      </c>
      <c r="J492" s="203"/>
    </row>
    <row r="493" spans="2:10" hidden="1" x14ac:dyDescent="0.3">
      <c r="B493" s="42" t="str">
        <f>IF(ISNA(VLOOKUP(C493,Cidades!$B$2:$C$306,2,FALSE))= TRUE,"Outros",VLOOKUP(C493,Cidades!$B$2:$C$306,2,FALSE))</f>
        <v>REGIÃO BNU - TIMBO</v>
      </c>
      <c r="C493" s="33" t="s">
        <v>2021</v>
      </c>
      <c r="D493" s="43">
        <v>175</v>
      </c>
      <c r="E493" s="33" t="s">
        <v>2719</v>
      </c>
      <c r="F493" s="33" t="s">
        <v>2720</v>
      </c>
      <c r="G493" s="33" t="s">
        <v>2418</v>
      </c>
      <c r="H493" s="33" t="s">
        <v>2419</v>
      </c>
      <c r="I493" s="33" t="s">
        <v>2420</v>
      </c>
      <c r="J493" s="203"/>
    </row>
    <row r="494" spans="2:10" hidden="1" x14ac:dyDescent="0.3">
      <c r="B494" s="42" t="str">
        <f>IF(ISNA(VLOOKUP(C494,Cidades!$B$2:$C$306,2,FALSE))= TRUE,"Outros",VLOOKUP(C494,Cidades!$B$2:$C$306,2,FALSE))</f>
        <v>REGIÃO BNU - BLUMENAU</v>
      </c>
      <c r="C494" s="33" t="s">
        <v>2019</v>
      </c>
      <c r="D494" s="43">
        <v>110</v>
      </c>
      <c r="E494" s="33" t="s">
        <v>3280</v>
      </c>
      <c r="F494" s="33" t="s">
        <v>3281</v>
      </c>
      <c r="G494" s="33" t="s">
        <v>3108</v>
      </c>
      <c r="H494" s="33" t="s">
        <v>3109</v>
      </c>
      <c r="I494" s="33" t="s">
        <v>3110</v>
      </c>
      <c r="J494" s="203"/>
    </row>
    <row r="495" spans="2:10" hidden="1" x14ac:dyDescent="0.3">
      <c r="B495" s="42" t="str">
        <f>IF(ISNA(VLOOKUP(C495,Cidades!$B$2:$C$306,2,FALSE))= TRUE,"Outros",VLOOKUP(C495,Cidades!$B$2:$C$306,2,FALSE))</f>
        <v>REGIÃO BNU - INDAIAL</v>
      </c>
      <c r="C495" s="33" t="s">
        <v>2015</v>
      </c>
      <c r="D495" s="43">
        <v>110</v>
      </c>
      <c r="E495" s="33" t="s">
        <v>2067</v>
      </c>
      <c r="F495" s="33" t="s">
        <v>2068</v>
      </c>
      <c r="G495" s="33" t="s">
        <v>2069</v>
      </c>
      <c r="H495" s="33" t="s">
        <v>2070</v>
      </c>
      <c r="I495" s="33" t="s">
        <v>2071</v>
      </c>
      <c r="J495" s="203"/>
    </row>
    <row r="496" spans="2:10" hidden="1" x14ac:dyDescent="0.3">
      <c r="B496" s="42" t="str">
        <f>IF(ISNA(VLOOKUP(C496,Cidades!$B$2:$C$306,2,FALSE))= TRUE,"Outros",VLOOKUP(C496,Cidades!$B$2:$C$306,2,FALSE))</f>
        <v>REGIÃO BNU - BLUMENAU</v>
      </c>
      <c r="C496" s="33" t="s">
        <v>2019</v>
      </c>
      <c r="D496" s="43">
        <v>110</v>
      </c>
      <c r="E496" s="33" t="s">
        <v>2746</v>
      </c>
      <c r="F496" s="33" t="s">
        <v>2747</v>
      </c>
      <c r="G496" s="33" t="s">
        <v>2748</v>
      </c>
      <c r="H496" s="33" t="s">
        <v>2749</v>
      </c>
      <c r="I496" s="33" t="s">
        <v>2750</v>
      </c>
      <c r="J496" s="203"/>
    </row>
    <row r="497" spans="2:10" hidden="1" x14ac:dyDescent="0.3">
      <c r="B497" s="42" t="str">
        <f>IF(ISNA(VLOOKUP(C497,Cidades!$B$2:$C$306,2,FALSE))= TRUE,"Outros",VLOOKUP(C497,Cidades!$B$2:$C$306,2,FALSE))</f>
        <v>REGIÃO BNU - BLUMENAU</v>
      </c>
      <c r="C497" s="33" t="s">
        <v>2019</v>
      </c>
      <c r="D497" s="43">
        <v>110</v>
      </c>
      <c r="E497" s="33" t="s">
        <v>3282</v>
      </c>
      <c r="F497" s="33" t="s">
        <v>3283</v>
      </c>
      <c r="G497" s="33" t="s">
        <v>3118</v>
      </c>
      <c r="H497" s="33" t="s">
        <v>3119</v>
      </c>
      <c r="I497" s="33" t="s">
        <v>3120</v>
      </c>
      <c r="J497" s="203"/>
    </row>
    <row r="498" spans="2:10" hidden="1" x14ac:dyDescent="0.3">
      <c r="B498" s="42" t="str">
        <f>IF(ISNA(VLOOKUP(C498,Cidades!$B$2:$C$306,2,FALSE))= TRUE,"Outros",VLOOKUP(C498,Cidades!$B$2:$C$306,2,FALSE))</f>
        <v>REGIÃO GF  - GAROPABA</v>
      </c>
      <c r="C498" s="33" t="s">
        <v>1998</v>
      </c>
      <c r="D498" s="43">
        <v>250</v>
      </c>
      <c r="E498" s="33" t="s">
        <v>3284</v>
      </c>
      <c r="F498" s="33" t="s">
        <v>3285</v>
      </c>
      <c r="G498" s="33" t="s">
        <v>3286</v>
      </c>
      <c r="H498" s="33" t="s">
        <v>3287</v>
      </c>
      <c r="I498" s="33" t="s">
        <v>3288</v>
      </c>
      <c r="J498" s="203"/>
    </row>
    <row r="499" spans="2:10" hidden="1" x14ac:dyDescent="0.3">
      <c r="B499" s="42" t="str">
        <f>IF(ISNA(VLOOKUP(C499,Cidades!$B$2:$C$306,2,FALSE))= TRUE,"Outros",VLOOKUP(C499,Cidades!$B$2:$C$306,2,FALSE))</f>
        <v>REGIÃO BNU - BLUMENAU</v>
      </c>
      <c r="C499" s="33" t="s">
        <v>2019</v>
      </c>
      <c r="D499" s="43">
        <v>110</v>
      </c>
      <c r="E499" s="33" t="s">
        <v>3289</v>
      </c>
      <c r="F499" s="33" t="s">
        <v>3290</v>
      </c>
      <c r="G499" s="33" t="s">
        <v>2089</v>
      </c>
      <c r="H499" s="33" t="s">
        <v>2090</v>
      </c>
      <c r="I499" s="33" t="s">
        <v>2091</v>
      </c>
      <c r="J499" s="203"/>
    </row>
    <row r="500" spans="2:10" hidden="1" x14ac:dyDescent="0.3">
      <c r="B500" s="42" t="str">
        <f>IF(ISNA(VLOOKUP(C500,Cidades!$B$2:$C$306,2,FALSE))= TRUE,"Outros",VLOOKUP(C500,Cidades!$B$2:$C$306,2,FALSE))</f>
        <v>REGIÃO GF - FLORIANÓPOLIS</v>
      </c>
      <c r="C500" s="33" t="s">
        <v>1997</v>
      </c>
      <c r="D500" s="43">
        <v>110</v>
      </c>
      <c r="E500" s="33" t="s">
        <v>3291</v>
      </c>
      <c r="F500" s="33" t="s">
        <v>3292</v>
      </c>
      <c r="G500" s="33" t="s">
        <v>3293</v>
      </c>
      <c r="H500" s="33" t="s">
        <v>3294</v>
      </c>
      <c r="I500" s="33" t="s">
        <v>3295</v>
      </c>
      <c r="J500" s="203"/>
    </row>
    <row r="501" spans="2:10" hidden="1" x14ac:dyDescent="0.3">
      <c r="B501" s="42" t="str">
        <f>IF(ISNA(VLOOKUP(C501,Cidades!$B$2:$C$306,2,FALSE))= TRUE,"Outros",VLOOKUP(C501,Cidades!$B$2:$C$306,2,FALSE))</f>
        <v>REGIÃO BNU - GASPAR</v>
      </c>
      <c r="C501" s="33" t="s">
        <v>2020</v>
      </c>
      <c r="D501" s="43">
        <v>110</v>
      </c>
      <c r="E501" s="33" t="s">
        <v>3296</v>
      </c>
      <c r="F501" s="33" t="s">
        <v>3297</v>
      </c>
      <c r="G501" s="33" t="s">
        <v>2541</v>
      </c>
      <c r="H501" s="33" t="s">
        <v>2542</v>
      </c>
      <c r="I501" s="33" t="s">
        <v>2543</v>
      </c>
      <c r="J501" s="203"/>
    </row>
    <row r="502" spans="2:10" hidden="1" x14ac:dyDescent="0.3">
      <c r="B502" s="42" t="str">
        <f>IF(ISNA(VLOOKUP(C502,Cidades!$B$2:$C$306,2,FALSE))= TRUE,"Outros",VLOOKUP(C502,Cidades!$B$2:$C$306,2,FALSE))</f>
        <v>REGIÃO SESCON SUL - FORQUILHINHA</v>
      </c>
      <c r="C502" s="33" t="s">
        <v>2380</v>
      </c>
      <c r="D502" s="43">
        <v>175</v>
      </c>
      <c r="E502" s="33" t="s">
        <v>3298</v>
      </c>
      <c r="F502" s="33" t="s">
        <v>3299</v>
      </c>
      <c r="G502" s="33" t="s">
        <v>3300</v>
      </c>
      <c r="H502" s="33" t="s">
        <v>3301</v>
      </c>
      <c r="I502" s="33" t="s">
        <v>3302</v>
      </c>
      <c r="J502" s="203"/>
    </row>
    <row r="503" spans="2:10" hidden="1" x14ac:dyDescent="0.3">
      <c r="B503" s="42" t="str">
        <f>IF(ISNA(VLOOKUP(C503,Cidades!$B$2:$C$306,2,FALSE))= TRUE,"Outros",VLOOKUP(C503,Cidades!$B$2:$C$306,2,FALSE))</f>
        <v>REGIÃO BNU - BLUMENAU</v>
      </c>
      <c r="C503" s="33" t="s">
        <v>2019</v>
      </c>
      <c r="D503" s="43">
        <v>110</v>
      </c>
      <c r="E503" s="33" t="s">
        <v>3303</v>
      </c>
      <c r="F503" s="33" t="s">
        <v>3304</v>
      </c>
      <c r="G503" s="33" t="s">
        <v>2626</v>
      </c>
      <c r="H503" s="33" t="s">
        <v>2627</v>
      </c>
      <c r="I503" s="33" t="s">
        <v>2628</v>
      </c>
      <c r="J503" s="203"/>
    </row>
    <row r="504" spans="2:10" hidden="1" x14ac:dyDescent="0.3">
      <c r="B504" s="42" t="str">
        <f>IF(ISNA(VLOOKUP(C504,Cidades!$B$2:$C$306,2,FALSE))= TRUE,"Outros",VLOOKUP(C504,Cidades!$B$2:$C$306,2,FALSE))</f>
        <v>REGIÃO BNU - BLUMENAU</v>
      </c>
      <c r="C504" s="33" t="s">
        <v>2019</v>
      </c>
      <c r="D504" s="43">
        <v>110</v>
      </c>
      <c r="E504" s="33" t="s">
        <v>3305</v>
      </c>
      <c r="F504" s="33" t="s">
        <v>3306</v>
      </c>
      <c r="G504" s="33" t="s">
        <v>3307</v>
      </c>
      <c r="H504" s="33" t="s">
        <v>3308</v>
      </c>
      <c r="I504" s="33" t="s">
        <v>3309</v>
      </c>
      <c r="J504" s="203"/>
    </row>
    <row r="505" spans="2:10" hidden="1" x14ac:dyDescent="0.3">
      <c r="B505" s="42" t="str">
        <f>IF(ISNA(VLOOKUP(C505,Cidades!$B$2:$C$306,2,FALSE))= TRUE,"Outros",VLOOKUP(C505,Cidades!$B$2:$C$306,2,FALSE))</f>
        <v>REGIÃO BNU - BLUMENAU</v>
      </c>
      <c r="C505" s="33" t="s">
        <v>2019</v>
      </c>
      <c r="D505" s="43">
        <v>110</v>
      </c>
      <c r="E505" s="33" t="s">
        <v>2788</v>
      </c>
      <c r="F505" s="33" t="s">
        <v>2270</v>
      </c>
      <c r="G505" s="33" t="s">
        <v>2639</v>
      </c>
      <c r="H505" s="33" t="s">
        <v>2640</v>
      </c>
      <c r="I505" s="33" t="s">
        <v>2641</v>
      </c>
      <c r="J505" s="203"/>
    </row>
    <row r="506" spans="2:10" hidden="1" x14ac:dyDescent="0.3">
      <c r="B506" s="42" t="str">
        <f>IF(ISNA(VLOOKUP(C506,Cidades!$B$2:$C$306,2,FALSE))= TRUE,"Outros",VLOOKUP(C506,Cidades!$B$2:$C$306,2,FALSE))</f>
        <v>REGIÃO GF - FLORIANÓPOLIS</v>
      </c>
      <c r="C506" s="33" t="s">
        <v>1997</v>
      </c>
      <c r="D506" s="43">
        <v>110</v>
      </c>
      <c r="E506" s="33" t="s">
        <v>3310</v>
      </c>
      <c r="F506" s="33" t="s">
        <v>3311</v>
      </c>
      <c r="G506" s="33" t="s">
        <v>3312</v>
      </c>
      <c r="H506" s="33" t="s">
        <v>3310</v>
      </c>
      <c r="I506" s="33" t="s">
        <v>3313</v>
      </c>
      <c r="J506" s="203"/>
    </row>
    <row r="507" spans="2:10" hidden="1" x14ac:dyDescent="0.3">
      <c r="B507" s="42" t="str">
        <f>IF(ISNA(VLOOKUP(C507,Cidades!$B$2:$C$306,2,FALSE))= TRUE,"Outros",VLOOKUP(C507,Cidades!$B$2:$C$306,2,FALSE))</f>
        <v>REGIÃO GF - SAO JOSE</v>
      </c>
      <c r="C507" s="33" t="s">
        <v>2036</v>
      </c>
      <c r="D507" s="43">
        <v>175</v>
      </c>
      <c r="E507" s="33" t="s">
        <v>3314</v>
      </c>
      <c r="F507" s="33" t="s">
        <v>3315</v>
      </c>
      <c r="G507" s="33" t="s">
        <v>3316</v>
      </c>
      <c r="H507" s="33" t="s">
        <v>3317</v>
      </c>
      <c r="I507" s="33" t="s">
        <v>3318</v>
      </c>
      <c r="J507" s="203"/>
    </row>
    <row r="508" spans="2:10" hidden="1" x14ac:dyDescent="0.3">
      <c r="B508" s="42" t="str">
        <f>IF(ISNA(VLOOKUP(C508,Cidades!$B$2:$C$306,2,FALSE))= TRUE,"Outros",VLOOKUP(C508,Cidades!$B$2:$C$306,2,FALSE))</f>
        <v>REGIÃO GF - FLORIANÓPOLIS</v>
      </c>
      <c r="C508" s="33" t="s">
        <v>1997</v>
      </c>
      <c r="D508" s="43">
        <v>110</v>
      </c>
      <c r="E508" s="33" t="s">
        <v>2790</v>
      </c>
      <c r="F508" s="33" t="s">
        <v>2791</v>
      </c>
      <c r="G508" s="33" t="s">
        <v>2792</v>
      </c>
      <c r="H508" s="33" t="s">
        <v>2793</v>
      </c>
      <c r="I508" s="33" t="s">
        <v>2794</v>
      </c>
      <c r="J508" s="203"/>
    </row>
    <row r="509" spans="2:10" hidden="1" x14ac:dyDescent="0.3">
      <c r="B509" s="42" t="str">
        <f>IF(ISNA(VLOOKUP(C509,Cidades!$B$2:$C$306,2,FALSE))= TRUE,"Outros",VLOOKUP(C509,Cidades!$B$2:$C$306,2,FALSE))</f>
        <v>REGIÃO GF - FLORIANÓPOLIS</v>
      </c>
      <c r="C509" s="33" t="s">
        <v>1997</v>
      </c>
      <c r="D509" s="43">
        <v>110</v>
      </c>
      <c r="E509" s="33" t="s">
        <v>3319</v>
      </c>
      <c r="F509" s="33" t="s">
        <v>3320</v>
      </c>
      <c r="G509" s="33" t="s">
        <v>2802</v>
      </c>
      <c r="H509" s="33" t="s">
        <v>2803</v>
      </c>
      <c r="I509" s="33" t="s">
        <v>2804</v>
      </c>
      <c r="J509" s="203"/>
    </row>
    <row r="510" spans="2:10" hidden="1" x14ac:dyDescent="0.3">
      <c r="B510" s="42" t="str">
        <f>IF(ISNA(VLOOKUP(C510,Cidades!$B$2:$C$306,2,FALSE))= TRUE,"Outros",VLOOKUP(C510,Cidades!$B$2:$C$306,2,FALSE))</f>
        <v>REGIÃO GF - FLORIANÓPOLIS</v>
      </c>
      <c r="C510" s="33" t="s">
        <v>1997</v>
      </c>
      <c r="D510" s="43">
        <v>110</v>
      </c>
      <c r="E510" s="33" t="s">
        <v>3321</v>
      </c>
      <c r="F510" s="33" t="s">
        <v>3322</v>
      </c>
      <c r="G510" s="33" t="s">
        <v>3323</v>
      </c>
      <c r="H510" s="33" t="s">
        <v>3324</v>
      </c>
      <c r="I510" s="33" t="s">
        <v>3325</v>
      </c>
      <c r="J510" s="203"/>
    </row>
    <row r="511" spans="2:10" hidden="1" x14ac:dyDescent="0.3">
      <c r="B511" s="42" t="str">
        <f>IF(ISNA(VLOOKUP(C511,Cidades!$B$2:$C$306,2,FALSE))= TRUE,"Outros",VLOOKUP(C511,Cidades!$B$2:$C$306,2,FALSE))</f>
        <v xml:space="preserve">REGIÃO GF - PALHOCA </v>
      </c>
      <c r="C511" s="33" t="s">
        <v>2243</v>
      </c>
      <c r="D511" s="43">
        <v>250</v>
      </c>
      <c r="E511" s="33" t="s">
        <v>3326</v>
      </c>
      <c r="F511" s="33" t="s">
        <v>3327</v>
      </c>
      <c r="G511" s="33" t="s">
        <v>3328</v>
      </c>
      <c r="H511" s="33" t="s">
        <v>3329</v>
      </c>
      <c r="I511" s="33" t="s">
        <v>3330</v>
      </c>
      <c r="J511" s="203"/>
    </row>
    <row r="512" spans="2:10" hidden="1" x14ac:dyDescent="0.3">
      <c r="B512" s="42" t="str">
        <f>IF(ISNA(VLOOKUP(C512,Cidades!$B$2:$C$306,2,FALSE))= TRUE,"Outros",VLOOKUP(C512,Cidades!$B$2:$C$306,2,FALSE))</f>
        <v>REGIÃO BNU - BLUMENAU</v>
      </c>
      <c r="C512" s="33" t="s">
        <v>2019</v>
      </c>
      <c r="D512" s="43">
        <v>110</v>
      </c>
      <c r="E512" s="33" t="s">
        <v>3331</v>
      </c>
      <c r="F512" s="33" t="s">
        <v>3332</v>
      </c>
      <c r="G512" s="33" t="s">
        <v>3333</v>
      </c>
      <c r="H512" s="33" t="s">
        <v>3334</v>
      </c>
      <c r="I512" s="33" t="s">
        <v>3335</v>
      </c>
      <c r="J512" s="203"/>
    </row>
    <row r="513" spans="2:10" hidden="1" x14ac:dyDescent="0.3">
      <c r="B513" s="42" t="str">
        <f>IF(ISNA(VLOOKUP(C513,Cidades!$B$2:$C$306,2,FALSE))= TRUE,"Outros",VLOOKUP(C513,Cidades!$B$2:$C$306,2,FALSE))</f>
        <v>REGIÃO BNU - BLUMENAU</v>
      </c>
      <c r="C513" s="33" t="s">
        <v>2019</v>
      </c>
      <c r="D513" s="43">
        <v>110</v>
      </c>
      <c r="E513" s="33" t="s">
        <v>3072</v>
      </c>
      <c r="F513" s="33" t="s">
        <v>3073</v>
      </c>
      <c r="G513" s="33" t="s">
        <v>3074</v>
      </c>
      <c r="H513" s="33" t="s">
        <v>3075</v>
      </c>
      <c r="I513" s="33" t="s">
        <v>3076</v>
      </c>
      <c r="J513" s="203"/>
    </row>
    <row r="514" spans="2:10" hidden="1" x14ac:dyDescent="0.3">
      <c r="B514" s="42" t="str">
        <f>IF(ISNA(VLOOKUP(C514,Cidades!$B$2:$C$306,2,FALSE))= TRUE,"Outros",VLOOKUP(C514,Cidades!$B$2:$C$306,2,FALSE))</f>
        <v>REGIÃO BNU - INDAIAL</v>
      </c>
      <c r="C514" s="33" t="s">
        <v>2015</v>
      </c>
      <c r="D514" s="43">
        <v>110</v>
      </c>
      <c r="E514" s="33" t="s">
        <v>2978</v>
      </c>
      <c r="F514" s="33" t="s">
        <v>2979</v>
      </c>
      <c r="G514" s="33" t="s">
        <v>2980</v>
      </c>
      <c r="H514" s="33" t="s">
        <v>2981</v>
      </c>
      <c r="I514" s="33" t="s">
        <v>2982</v>
      </c>
      <c r="J514" s="203"/>
    </row>
    <row r="515" spans="2:10" hidden="1" x14ac:dyDescent="0.3">
      <c r="B515" s="42" t="str">
        <f>IF(ISNA(VLOOKUP(C515,Cidades!$B$2:$C$306,2,FALSE))= TRUE,"Outros",VLOOKUP(C515,Cidades!$B$2:$C$306,2,FALSE))</f>
        <v>REGIÃO GF - SAO JOSE</v>
      </c>
      <c r="C515" s="33" t="s">
        <v>2036</v>
      </c>
      <c r="D515" s="43">
        <v>110</v>
      </c>
      <c r="E515" s="33" t="s">
        <v>3336</v>
      </c>
      <c r="F515" s="33" t="s">
        <v>3337</v>
      </c>
      <c r="G515" s="33" t="s">
        <v>3338</v>
      </c>
      <c r="H515" s="33" t="s">
        <v>3339</v>
      </c>
      <c r="I515" s="33" t="s">
        <v>3340</v>
      </c>
      <c r="J515" s="203"/>
    </row>
    <row r="516" spans="2:10" hidden="1" x14ac:dyDescent="0.3">
      <c r="B516" s="42" t="str">
        <f>IF(ISNA(VLOOKUP(C516,Cidades!$B$2:$C$306,2,FALSE))= TRUE,"Outros",VLOOKUP(C516,Cidades!$B$2:$C$306,2,FALSE))</f>
        <v>REGIÃO BNU - BLUMENAU</v>
      </c>
      <c r="C516" s="33" t="s">
        <v>2019</v>
      </c>
      <c r="D516" s="43">
        <v>110</v>
      </c>
      <c r="E516" s="33" t="s">
        <v>3341</v>
      </c>
      <c r="F516" s="33" t="s">
        <v>3342</v>
      </c>
      <c r="G516" s="33" t="s">
        <v>3343</v>
      </c>
      <c r="H516" s="33" t="s">
        <v>3341</v>
      </c>
      <c r="I516" s="33" t="s">
        <v>3344</v>
      </c>
      <c r="J516" s="203"/>
    </row>
    <row r="517" spans="2:10" hidden="1" x14ac:dyDescent="0.3">
      <c r="B517" s="42" t="str">
        <f>IF(ISNA(VLOOKUP(C517,Cidades!$B$2:$C$306,2,FALSE))= TRUE,"Outros",VLOOKUP(C517,Cidades!$B$2:$C$306,2,FALSE))</f>
        <v>REGIÃO BNU - BLUMENAU</v>
      </c>
      <c r="C517" s="33" t="s">
        <v>2019</v>
      </c>
      <c r="D517" s="43">
        <v>110</v>
      </c>
      <c r="E517" s="33" t="s">
        <v>3345</v>
      </c>
      <c r="F517" s="33" t="s">
        <v>3346</v>
      </c>
      <c r="G517" s="33" t="s">
        <v>2275</v>
      </c>
      <c r="H517" s="33" t="s">
        <v>2276</v>
      </c>
      <c r="I517" s="33" t="s">
        <v>2277</v>
      </c>
      <c r="J517" s="203"/>
    </row>
    <row r="518" spans="2:10" hidden="1" x14ac:dyDescent="0.3">
      <c r="B518" s="42" t="str">
        <f>IF(ISNA(VLOOKUP(C518,Cidades!$B$2:$C$306,2,FALSE))= TRUE,"Outros",VLOOKUP(C518,Cidades!$B$2:$C$306,2,FALSE))</f>
        <v>REGIÃO JOINVILLE</v>
      </c>
      <c r="C518" s="23" t="s">
        <v>16</v>
      </c>
      <c r="D518" s="24">
        <v>110</v>
      </c>
      <c r="E518" s="23" t="s">
        <v>960</v>
      </c>
      <c r="F518" s="23" t="s">
        <v>961</v>
      </c>
      <c r="G518" s="23" t="s">
        <v>594</v>
      </c>
      <c r="H518" s="23" t="s">
        <v>595</v>
      </c>
      <c r="I518" s="23" t="s">
        <v>596</v>
      </c>
      <c r="J518" s="203"/>
    </row>
    <row r="519" spans="2:10" hidden="1" x14ac:dyDescent="0.3">
      <c r="B519" s="42" t="str">
        <f>IF(ISNA(VLOOKUP(C519,Cidades!$B$2:$C$306,2,FALSE))= TRUE,"Outros",VLOOKUP(C519,Cidades!$B$2:$C$306,2,FALSE))</f>
        <v>REGIÃO JOINVILLE</v>
      </c>
      <c r="C519" s="23" t="s">
        <v>41</v>
      </c>
      <c r="D519" s="24">
        <v>110</v>
      </c>
      <c r="E519" s="23" t="s">
        <v>962</v>
      </c>
      <c r="F519" s="23" t="s">
        <v>963</v>
      </c>
      <c r="G519" s="23" t="s">
        <v>964</v>
      </c>
      <c r="H519" s="23" t="s">
        <v>962</v>
      </c>
      <c r="I519" s="23" t="s">
        <v>965</v>
      </c>
      <c r="J519" s="203"/>
    </row>
    <row r="520" spans="2:10" hidden="1" x14ac:dyDescent="0.3">
      <c r="B520" s="42" t="str">
        <f>IF(ISNA(VLOOKUP(C520,Cidades!$B$2:$C$306,2,FALSE))= TRUE,"Outros",VLOOKUP(C520,Cidades!$B$2:$C$306,2,FALSE))</f>
        <v>REGIÃO JOINVILLE</v>
      </c>
      <c r="C520" s="23" t="s">
        <v>16</v>
      </c>
      <c r="D520" s="24">
        <v>110</v>
      </c>
      <c r="E520" s="23" t="s">
        <v>966</v>
      </c>
      <c r="F520" s="23" t="s">
        <v>967</v>
      </c>
      <c r="G520" s="23" t="s">
        <v>968</v>
      </c>
      <c r="H520" s="23" t="s">
        <v>969</v>
      </c>
      <c r="I520" s="23" t="s">
        <v>970</v>
      </c>
      <c r="J520" s="203"/>
    </row>
    <row r="521" spans="2:10" hidden="1" x14ac:dyDescent="0.3">
      <c r="B521" s="42" t="str">
        <f>IF(ISNA(VLOOKUP(C521,Cidades!$B$2:$C$306,2,FALSE))= TRUE,"Outros",VLOOKUP(C521,Cidades!$B$2:$C$306,2,FALSE))</f>
        <v xml:space="preserve">REGIÃO ITAJAI </v>
      </c>
      <c r="C521" s="23" t="s">
        <v>18</v>
      </c>
      <c r="D521" s="24">
        <v>110</v>
      </c>
      <c r="E521" s="23" t="s">
        <v>971</v>
      </c>
      <c r="F521" s="23" t="s">
        <v>972</v>
      </c>
      <c r="G521" s="23" t="s">
        <v>258</v>
      </c>
      <c r="H521" s="23" t="s">
        <v>511</v>
      </c>
      <c r="I521" s="23" t="s">
        <v>512</v>
      </c>
      <c r="J521" s="203"/>
    </row>
    <row r="522" spans="2:10" hidden="1" x14ac:dyDescent="0.3">
      <c r="B522" s="42" t="str">
        <f>IF(ISNA(VLOOKUP(C522,Cidades!$B$2:$C$306,2,FALSE))= TRUE,"Outros",VLOOKUP(C522,Cidades!$B$2:$C$306,2,FALSE))</f>
        <v>REGIÃO CHAPECO</v>
      </c>
      <c r="C522" s="23" t="s">
        <v>19</v>
      </c>
      <c r="D522" s="24">
        <v>110</v>
      </c>
      <c r="E522" s="23" t="s">
        <v>973</v>
      </c>
      <c r="F522" s="23" t="s">
        <v>974</v>
      </c>
      <c r="G522" s="23" t="s">
        <v>975</v>
      </c>
      <c r="H522" s="23" t="s">
        <v>976</v>
      </c>
      <c r="I522" s="23" t="s">
        <v>977</v>
      </c>
      <c r="J522" s="203"/>
    </row>
    <row r="523" spans="2:10" hidden="1" x14ac:dyDescent="0.3">
      <c r="B523" s="42" t="str">
        <f>IF(ISNA(VLOOKUP(C523,Cidades!$B$2:$C$306,2,FALSE))= TRUE,"Outros",VLOOKUP(C523,Cidades!$B$2:$C$306,2,FALSE))</f>
        <v>REGIÃO CONCORDIA</v>
      </c>
      <c r="C523" s="23" t="s">
        <v>96</v>
      </c>
      <c r="D523" s="24">
        <v>110</v>
      </c>
      <c r="E523" s="23" t="s">
        <v>978</v>
      </c>
      <c r="F523" s="23" t="s">
        <v>979</v>
      </c>
      <c r="G523" s="23" t="s">
        <v>980</v>
      </c>
      <c r="H523" s="23" t="s">
        <v>981</v>
      </c>
      <c r="I523" s="23" t="s">
        <v>982</v>
      </c>
      <c r="J523" s="203"/>
    </row>
    <row r="524" spans="2:10" hidden="1" x14ac:dyDescent="0.3">
      <c r="B524" s="42" t="str">
        <f>IF(ISNA(VLOOKUP(C524,Cidades!$B$2:$C$306,2,FALSE))= TRUE,"Outros",VLOOKUP(C524,Cidades!$B$2:$C$306,2,FALSE))</f>
        <v>REGIÃO JOINVILLE</v>
      </c>
      <c r="C524" s="23" t="s">
        <v>16</v>
      </c>
      <c r="D524" s="24">
        <v>110</v>
      </c>
      <c r="E524" s="23" t="s">
        <v>983</v>
      </c>
      <c r="F524" s="23" t="s">
        <v>984</v>
      </c>
      <c r="G524" s="23" t="s">
        <v>985</v>
      </c>
      <c r="H524" s="23" t="s">
        <v>986</v>
      </c>
      <c r="I524" s="23" t="s">
        <v>987</v>
      </c>
      <c r="J524" s="203"/>
    </row>
    <row r="525" spans="2:10" hidden="1" x14ac:dyDescent="0.3">
      <c r="B525" s="42" t="str">
        <f>IF(ISNA(VLOOKUP(C525,Cidades!$B$2:$C$306,2,FALSE))= TRUE,"Outros",VLOOKUP(C525,Cidades!$B$2:$C$306,2,FALSE))</f>
        <v>REGIÃO JARAGUA DO SUL</v>
      </c>
      <c r="C525" s="23" t="s">
        <v>116</v>
      </c>
      <c r="D525" s="24">
        <v>175</v>
      </c>
      <c r="E525" s="23" t="s">
        <v>988</v>
      </c>
      <c r="F525" s="23" t="s">
        <v>989</v>
      </c>
      <c r="G525" s="23" t="s">
        <v>990</v>
      </c>
      <c r="H525" s="23" t="s">
        <v>991</v>
      </c>
      <c r="I525" s="23">
        <v>4733735060</v>
      </c>
      <c r="J525" s="203"/>
    </row>
    <row r="526" spans="2:10" hidden="1" x14ac:dyDescent="0.3">
      <c r="B526" s="42" t="str">
        <f>IF(ISNA(VLOOKUP(C526,Cidades!$B$2:$C$306,2,FALSE))= TRUE,"Outros",VLOOKUP(C526,Cidades!$B$2:$C$306,2,FALSE))</f>
        <v>REGIÃO CHAPECO</v>
      </c>
      <c r="C526" s="23" t="s">
        <v>17</v>
      </c>
      <c r="D526" s="24">
        <v>175</v>
      </c>
      <c r="E526" s="23" t="s">
        <v>992</v>
      </c>
      <c r="F526" s="23" t="s">
        <v>993</v>
      </c>
      <c r="G526" s="23" t="s">
        <v>994</v>
      </c>
      <c r="H526" s="23" t="s">
        <v>995</v>
      </c>
      <c r="I526" s="23" t="s">
        <v>996</v>
      </c>
      <c r="J526" s="203"/>
    </row>
    <row r="527" spans="2:10" hidden="1" x14ac:dyDescent="0.3">
      <c r="B527" s="42" t="str">
        <f>IF(ISNA(VLOOKUP(C527,Cidades!$B$2:$C$306,2,FALSE))= TRUE,"Outros",VLOOKUP(C527,Cidades!$B$2:$C$306,2,FALSE))</f>
        <v>REGIÃO CONCORDIA</v>
      </c>
      <c r="C527" s="23" t="s">
        <v>122</v>
      </c>
      <c r="D527" s="24">
        <v>175</v>
      </c>
      <c r="E527" s="23" t="s">
        <v>997</v>
      </c>
      <c r="F527" s="23" t="s">
        <v>998</v>
      </c>
      <c r="G527" s="23" t="s">
        <v>999</v>
      </c>
      <c r="H527" s="23" t="s">
        <v>997</v>
      </c>
      <c r="I527" s="23" t="s">
        <v>1000</v>
      </c>
      <c r="J527" s="203"/>
    </row>
    <row r="528" spans="2:10" hidden="1" x14ac:dyDescent="0.3">
      <c r="B528" s="42" t="str">
        <f>IF(ISNA(VLOOKUP(C528,Cidades!$B$2:$C$306,2,FALSE))= TRUE,"Outros",VLOOKUP(C528,Cidades!$B$2:$C$306,2,FALSE))</f>
        <v>REGIÃO JOINVILLE</v>
      </c>
      <c r="C528" s="23" t="s">
        <v>147</v>
      </c>
      <c r="D528" s="24">
        <v>110</v>
      </c>
      <c r="E528" s="23" t="s">
        <v>1001</v>
      </c>
      <c r="F528" s="23" t="s">
        <v>1002</v>
      </c>
      <c r="G528" s="23" t="s">
        <v>1003</v>
      </c>
      <c r="H528" s="23" t="s">
        <v>1004</v>
      </c>
      <c r="I528" s="23" t="s">
        <v>1005</v>
      </c>
      <c r="J528" s="203"/>
    </row>
    <row r="529" spans="2:10" hidden="1" x14ac:dyDescent="0.3">
      <c r="B529" s="42" t="str">
        <f>IF(ISNA(VLOOKUP(C529,Cidades!$B$2:$C$306,2,FALSE))= TRUE,"Outros",VLOOKUP(C529,Cidades!$B$2:$C$306,2,FALSE))</f>
        <v>REGIÃO JARAGUA DO SUL</v>
      </c>
      <c r="C529" s="23" t="s">
        <v>116</v>
      </c>
      <c r="D529" s="24">
        <v>250</v>
      </c>
      <c r="E529" s="23" t="s">
        <v>1006</v>
      </c>
      <c r="F529" s="23" t="s">
        <v>1007</v>
      </c>
      <c r="G529" s="23" t="s">
        <v>1008</v>
      </c>
      <c r="H529" s="23" t="s">
        <v>1009</v>
      </c>
      <c r="I529" s="23">
        <v>4721066700</v>
      </c>
      <c r="J529" s="203"/>
    </row>
    <row r="530" spans="2:10" hidden="1" x14ac:dyDescent="0.3">
      <c r="B530" s="42" t="str">
        <f>IF(ISNA(VLOOKUP(C530,Cidades!$B$2:$C$306,2,FALSE))= TRUE,"Outros",VLOOKUP(C530,Cidades!$B$2:$C$306,2,FALSE))</f>
        <v>REGIÃO RIO DO SUL</v>
      </c>
      <c r="C530" s="23" t="s">
        <v>205</v>
      </c>
      <c r="D530" s="24">
        <v>110</v>
      </c>
      <c r="E530" s="23" t="s">
        <v>1010</v>
      </c>
      <c r="F530" s="23" t="s">
        <v>1011</v>
      </c>
      <c r="G530" s="23" t="s">
        <v>1012</v>
      </c>
      <c r="H530" s="23" t="s">
        <v>1013</v>
      </c>
      <c r="I530" s="23" t="s">
        <v>1014</v>
      </c>
      <c r="J530" s="203"/>
    </row>
    <row r="531" spans="2:10" hidden="1" x14ac:dyDescent="0.3">
      <c r="B531" s="42" t="str">
        <f>IF(ISNA(VLOOKUP(C531,Cidades!$B$2:$C$306,2,FALSE))= TRUE,"Outros",VLOOKUP(C531,Cidades!$B$2:$C$306,2,FALSE))</f>
        <v>REGIÃO CONCORDIA</v>
      </c>
      <c r="C531" s="23" t="s">
        <v>80</v>
      </c>
      <c r="D531" s="24">
        <v>250</v>
      </c>
      <c r="E531" s="23" t="s">
        <v>1015</v>
      </c>
      <c r="F531" s="23" t="s">
        <v>1016</v>
      </c>
      <c r="G531" s="23" t="s">
        <v>1017</v>
      </c>
      <c r="H531" s="23" t="s">
        <v>1015</v>
      </c>
      <c r="I531" s="23" t="s">
        <v>1018</v>
      </c>
      <c r="J531" s="203"/>
    </row>
    <row r="532" spans="2:10" hidden="1" x14ac:dyDescent="0.3">
      <c r="B532" s="42" t="str">
        <f>IF(ISNA(VLOOKUP(C532,Cidades!$B$2:$C$306,2,FALSE))= TRUE,"Outros",VLOOKUP(C532,Cidades!$B$2:$C$306,2,FALSE))</f>
        <v xml:space="preserve">REGIÃO ITAJAI </v>
      </c>
      <c r="C532" s="23" t="s">
        <v>18</v>
      </c>
      <c r="D532" s="24">
        <v>110</v>
      </c>
      <c r="E532" s="23" t="s">
        <v>1019</v>
      </c>
      <c r="F532" s="23" t="s">
        <v>1020</v>
      </c>
      <c r="G532" s="23" t="s">
        <v>678</v>
      </c>
      <c r="H532" s="23" t="s">
        <v>679</v>
      </c>
      <c r="I532" s="23" t="s">
        <v>680</v>
      </c>
      <c r="J532" s="203"/>
    </row>
    <row r="533" spans="2:10" hidden="1" x14ac:dyDescent="0.3">
      <c r="B533" s="42" t="str">
        <f>IF(ISNA(VLOOKUP(C533,Cidades!$B$2:$C$306,2,FALSE))= TRUE,"Outros",VLOOKUP(C533,Cidades!$B$2:$C$306,2,FALSE))</f>
        <v>REGIÃO CONCORDIA</v>
      </c>
      <c r="C533" s="23" t="s">
        <v>164</v>
      </c>
      <c r="D533" s="24">
        <v>110</v>
      </c>
      <c r="E533" s="23" t="s">
        <v>1021</v>
      </c>
      <c r="F533" s="23" t="s">
        <v>1022</v>
      </c>
      <c r="G533" s="23" t="s">
        <v>255</v>
      </c>
      <c r="H533" s="23" t="s">
        <v>256</v>
      </c>
      <c r="I533" s="23">
        <v>4934581172</v>
      </c>
      <c r="J533" s="203"/>
    </row>
    <row r="534" spans="2:10" hidden="1" x14ac:dyDescent="0.3">
      <c r="B534" s="42" t="str">
        <f>IF(ISNA(VLOOKUP(C534,Cidades!$B$2:$C$306,2,FALSE))= TRUE,"Outros",VLOOKUP(C534,Cidades!$B$2:$C$306,2,FALSE))</f>
        <v>REGIÃO XANXERE</v>
      </c>
      <c r="C534" s="23" t="s">
        <v>25</v>
      </c>
      <c r="D534" s="24">
        <v>110</v>
      </c>
      <c r="E534" s="23" t="s">
        <v>282</v>
      </c>
      <c r="F534" s="23" t="s">
        <v>283</v>
      </c>
      <c r="G534" s="23" t="s">
        <v>284</v>
      </c>
      <c r="H534" s="23" t="s">
        <v>285</v>
      </c>
      <c r="I534" s="23" t="s">
        <v>334</v>
      </c>
      <c r="J534" s="203"/>
    </row>
    <row r="535" spans="2:10" hidden="1" x14ac:dyDescent="0.3">
      <c r="B535" s="42" t="str">
        <f>IF(ISNA(VLOOKUP(C535,Cidades!$B$2:$C$306,2,FALSE))= TRUE,"Outros",VLOOKUP(C535,Cidades!$B$2:$C$306,2,FALSE))</f>
        <v>REGIÃO BNU - BLUMENAU</v>
      </c>
      <c r="C535" s="23" t="s">
        <v>2019</v>
      </c>
      <c r="D535" s="60">
        <v>110</v>
      </c>
      <c r="E535" s="23" t="s">
        <v>3347</v>
      </c>
      <c r="F535" s="23" t="s">
        <v>3348</v>
      </c>
      <c r="G535" s="23" t="s">
        <v>3349</v>
      </c>
      <c r="H535" s="23" t="s">
        <v>3347</v>
      </c>
      <c r="I535" s="23" t="s">
        <v>3350</v>
      </c>
      <c r="J535" s="200">
        <v>1353</v>
      </c>
    </row>
    <row r="536" spans="2:10" hidden="1" x14ac:dyDescent="0.3">
      <c r="B536" s="42" t="str">
        <f>IF(ISNA(VLOOKUP(C536,Cidades!$B$2:$C$306,2,FALSE))= TRUE,"Outros",VLOOKUP(C536,Cidades!$B$2:$C$306,2,FALSE))</f>
        <v>Outros</v>
      </c>
      <c r="C536" s="23" t="s">
        <v>3351</v>
      </c>
      <c r="D536" s="60">
        <v>175</v>
      </c>
      <c r="E536" s="23" t="s">
        <v>3352</v>
      </c>
      <c r="F536" s="23" t="s">
        <v>3353</v>
      </c>
      <c r="G536" s="23" t="s">
        <v>3354</v>
      </c>
      <c r="H536" s="23" t="s">
        <v>3355</v>
      </c>
      <c r="I536" s="23" t="s">
        <v>3356</v>
      </c>
      <c r="J536" s="200"/>
    </row>
    <row r="537" spans="2:10" hidden="1" x14ac:dyDescent="0.3">
      <c r="B537" s="42" t="str">
        <f>IF(ISNA(VLOOKUP(C537,Cidades!$B$2:$C$306,2,FALSE))= TRUE,"Outros",VLOOKUP(C537,Cidades!$B$2:$C$306,2,FALSE))</f>
        <v>REGIÃO BNU - BLUMENAU</v>
      </c>
      <c r="C537" s="23" t="s">
        <v>2019</v>
      </c>
      <c r="D537" s="60">
        <v>110</v>
      </c>
      <c r="E537" s="23" t="s">
        <v>3357</v>
      </c>
      <c r="F537" s="23" t="s">
        <v>3358</v>
      </c>
      <c r="G537" s="23" t="s">
        <v>3359</v>
      </c>
      <c r="H537" s="23" t="s">
        <v>3360</v>
      </c>
      <c r="I537" s="23" t="s">
        <v>3361</v>
      </c>
      <c r="J537" s="200"/>
    </row>
    <row r="538" spans="2:10" hidden="1" x14ac:dyDescent="0.3">
      <c r="B538" s="42" t="str">
        <f>IF(ISNA(VLOOKUP(C538,Cidades!$B$2:$C$306,2,FALSE))= TRUE,"Outros",VLOOKUP(C538,Cidades!$B$2:$C$306,2,FALSE))</f>
        <v>REGIÃO GF - FLORIANÓPOLIS</v>
      </c>
      <c r="C538" s="23" t="s">
        <v>1997</v>
      </c>
      <c r="D538" s="60">
        <v>110</v>
      </c>
      <c r="E538" s="23" t="s">
        <v>3362</v>
      </c>
      <c r="F538" s="23" t="s">
        <v>3363</v>
      </c>
      <c r="G538" s="23" t="s">
        <v>3364</v>
      </c>
      <c r="H538" s="23" t="s">
        <v>3365</v>
      </c>
      <c r="I538" s="23" t="s">
        <v>3366</v>
      </c>
      <c r="J538" s="200"/>
    </row>
    <row r="539" spans="2:10" hidden="1" x14ac:dyDescent="0.3">
      <c r="B539" s="42" t="str">
        <f>IF(ISNA(VLOOKUP(C539,Cidades!$B$2:$C$306,2,FALSE))= TRUE,"Outros",VLOOKUP(C539,Cidades!$B$2:$C$306,2,FALSE))</f>
        <v>REGIÃO BNU - ASCURRA</v>
      </c>
      <c r="C539" s="23" t="s">
        <v>2016</v>
      </c>
      <c r="D539" s="60">
        <v>110</v>
      </c>
      <c r="E539" s="23" t="s">
        <v>3367</v>
      </c>
      <c r="F539" s="23" t="s">
        <v>3368</v>
      </c>
      <c r="G539" s="23" t="s">
        <v>2139</v>
      </c>
      <c r="H539" s="23" t="s">
        <v>2140</v>
      </c>
      <c r="I539" s="23" t="s">
        <v>2141</v>
      </c>
      <c r="J539" s="200"/>
    </row>
    <row r="540" spans="2:10" hidden="1" x14ac:dyDescent="0.3">
      <c r="B540" s="42" t="str">
        <f>IF(ISNA(VLOOKUP(C540,Cidades!$B$2:$C$306,2,FALSE))= TRUE,"Outros",VLOOKUP(C540,Cidades!$B$2:$C$306,2,FALSE))</f>
        <v>REGIÃO BNU - RIO DOS CEDROS</v>
      </c>
      <c r="C540" s="23" t="s">
        <v>2023</v>
      </c>
      <c r="D540" s="60">
        <v>110</v>
      </c>
      <c r="E540" s="23" t="s">
        <v>3369</v>
      </c>
      <c r="F540" s="23" t="s">
        <v>3370</v>
      </c>
      <c r="G540" s="23" t="s">
        <v>2881</v>
      </c>
      <c r="H540" s="23" t="s">
        <v>2882</v>
      </c>
      <c r="I540" s="23" t="s">
        <v>2883</v>
      </c>
      <c r="J540" s="200"/>
    </row>
    <row r="541" spans="2:10" hidden="1" x14ac:dyDescent="0.3">
      <c r="B541" s="42" t="str">
        <f>IF(ISNA(VLOOKUP(C541,Cidades!$B$2:$C$306,2,FALSE))= TRUE,"Outros",VLOOKUP(C541,Cidades!$B$2:$C$306,2,FALSE))</f>
        <v>REGIÃO BNU - BLUMENAU</v>
      </c>
      <c r="C541" s="23" t="s">
        <v>2019</v>
      </c>
      <c r="D541" s="60">
        <v>110</v>
      </c>
      <c r="E541" s="23" t="s">
        <v>3225</v>
      </c>
      <c r="F541" s="23" t="s">
        <v>3226</v>
      </c>
      <c r="G541" s="23" t="s">
        <v>3371</v>
      </c>
      <c r="H541" s="23" t="s">
        <v>3372</v>
      </c>
      <c r="I541" s="23" t="s">
        <v>3373</v>
      </c>
      <c r="J541" s="200"/>
    </row>
    <row r="542" spans="2:10" hidden="1" x14ac:dyDescent="0.3">
      <c r="B542" s="42" t="str">
        <f>IF(ISNA(VLOOKUP(C542,Cidades!$B$2:$C$306,2,FALSE))= TRUE,"Outros",VLOOKUP(C542,Cidades!$B$2:$C$306,2,FALSE))</f>
        <v>Outros</v>
      </c>
      <c r="C542" s="23" t="s">
        <v>3374</v>
      </c>
      <c r="D542" s="60">
        <v>250</v>
      </c>
      <c r="E542" s="23" t="s">
        <v>3375</v>
      </c>
      <c r="F542" s="23" t="s">
        <v>3376</v>
      </c>
      <c r="G542" s="23" t="s">
        <v>3377</v>
      </c>
      <c r="H542" s="23" t="s">
        <v>3378</v>
      </c>
      <c r="I542" s="23" t="s">
        <v>3379</v>
      </c>
      <c r="J542" s="200"/>
    </row>
    <row r="543" spans="2:10" hidden="1" x14ac:dyDescent="0.3">
      <c r="B543" s="42" t="str">
        <f>IF(ISNA(VLOOKUP(C543,Cidades!$B$2:$C$306,2,FALSE))= TRUE,"Outros",VLOOKUP(C543,Cidades!$B$2:$C$306,2,FALSE))</f>
        <v>Outros</v>
      </c>
      <c r="C543" s="23" t="s">
        <v>3380</v>
      </c>
      <c r="D543" s="60">
        <v>175</v>
      </c>
      <c r="E543" s="23" t="s">
        <v>3381</v>
      </c>
      <c r="F543" s="23" t="s">
        <v>3382</v>
      </c>
      <c r="G543" s="23" t="s">
        <v>3383</v>
      </c>
      <c r="H543" s="23" t="s">
        <v>3384</v>
      </c>
      <c r="I543" s="23" t="s">
        <v>3385</v>
      </c>
      <c r="J543" s="200"/>
    </row>
    <row r="544" spans="2:10" hidden="1" x14ac:dyDescent="0.3">
      <c r="B544" s="42" t="str">
        <f>IF(ISNA(VLOOKUP(C544,Cidades!$B$2:$C$306,2,FALSE))= TRUE,"Outros",VLOOKUP(C544,Cidades!$B$2:$C$306,2,FALSE))</f>
        <v>REGIÃO BNU - INDAIAL</v>
      </c>
      <c r="C544" s="23" t="s">
        <v>2015</v>
      </c>
      <c r="D544" s="60">
        <v>110</v>
      </c>
      <c r="E544" s="23" t="s">
        <v>3386</v>
      </c>
      <c r="F544" s="23" t="s">
        <v>3387</v>
      </c>
      <c r="G544" s="23" t="s">
        <v>2069</v>
      </c>
      <c r="H544" s="23" t="s">
        <v>2070</v>
      </c>
      <c r="I544" s="23" t="s">
        <v>2071</v>
      </c>
      <c r="J544" s="200"/>
    </row>
    <row r="545" spans="2:10" hidden="1" x14ac:dyDescent="0.3">
      <c r="B545" s="42" t="str">
        <f>IF(ISNA(VLOOKUP(C545,Cidades!$B$2:$C$306,2,FALSE))= TRUE,"Outros",VLOOKUP(C545,Cidades!$B$2:$C$306,2,FALSE))</f>
        <v>REGIÃO GF - FLORIANÓPOLIS</v>
      </c>
      <c r="C545" s="23" t="s">
        <v>1997</v>
      </c>
      <c r="D545" s="60">
        <v>110</v>
      </c>
      <c r="E545" s="23" t="s">
        <v>2602</v>
      </c>
      <c r="F545" s="23" t="s">
        <v>2603</v>
      </c>
      <c r="G545" s="23" t="s">
        <v>2604</v>
      </c>
      <c r="H545" s="23" t="s">
        <v>2605</v>
      </c>
      <c r="I545" s="23" t="s">
        <v>2606</v>
      </c>
      <c r="J545" s="200"/>
    </row>
    <row r="546" spans="2:10" hidden="1" x14ac:dyDescent="0.3">
      <c r="B546" s="42" t="str">
        <f>IF(ISNA(VLOOKUP(C546,Cidades!$B$2:$C$306,2,FALSE))= TRUE,"Outros",VLOOKUP(C546,Cidades!$B$2:$C$306,2,FALSE))</f>
        <v>REGIÃO BNU - BLUMENAU</v>
      </c>
      <c r="C546" s="23" t="s">
        <v>2019</v>
      </c>
      <c r="D546" s="60">
        <v>110</v>
      </c>
      <c r="E546" s="23" t="s">
        <v>3388</v>
      </c>
      <c r="F546" s="23" t="s">
        <v>3389</v>
      </c>
      <c r="G546" s="23" t="s">
        <v>3118</v>
      </c>
      <c r="H546" s="23" t="s">
        <v>3119</v>
      </c>
      <c r="I546" s="23" t="s">
        <v>3120</v>
      </c>
      <c r="J546" s="200"/>
    </row>
    <row r="547" spans="2:10" hidden="1" x14ac:dyDescent="0.3">
      <c r="B547" s="42" t="str">
        <f>IF(ISNA(VLOOKUP(C547,Cidades!$B$2:$C$306,2,FALSE))= TRUE,"Outros",VLOOKUP(C547,Cidades!$B$2:$C$306,2,FALSE))</f>
        <v>REGIÃO GF - FLORIANÓPOLIS</v>
      </c>
      <c r="C547" s="23" t="s">
        <v>1997</v>
      </c>
      <c r="D547" s="60">
        <v>110</v>
      </c>
      <c r="E547" s="23" t="s">
        <v>3390</v>
      </c>
      <c r="F547" s="23" t="s">
        <v>3391</v>
      </c>
      <c r="G547" s="23" t="s">
        <v>3123</v>
      </c>
      <c r="H547" s="23" t="s">
        <v>3124</v>
      </c>
      <c r="I547" s="23" t="s">
        <v>3125</v>
      </c>
      <c r="J547" s="200"/>
    </row>
    <row r="548" spans="2:10" hidden="1" x14ac:dyDescent="0.3">
      <c r="B548" s="42" t="str">
        <f>IF(ISNA(VLOOKUP(C548,Cidades!$B$2:$C$306,2,FALSE))= TRUE,"Outros",VLOOKUP(C548,Cidades!$B$2:$C$306,2,FALSE))</f>
        <v>Outros</v>
      </c>
      <c r="C548" s="23" t="s">
        <v>3392</v>
      </c>
      <c r="D548" s="60">
        <v>175</v>
      </c>
      <c r="E548" s="23" t="s">
        <v>3393</v>
      </c>
      <c r="F548" s="23" t="s">
        <v>3394</v>
      </c>
      <c r="G548" s="23" t="s">
        <v>3395</v>
      </c>
      <c r="H548" s="23" t="s">
        <v>3396</v>
      </c>
      <c r="I548" s="23" t="s">
        <v>3397</v>
      </c>
      <c r="J548" s="200"/>
    </row>
    <row r="549" spans="2:10" hidden="1" x14ac:dyDescent="0.3">
      <c r="B549" s="42" t="str">
        <f>IF(ISNA(VLOOKUP(C549,Cidades!$B$2:$C$306,2,FALSE))= TRUE,"Outros",VLOOKUP(C549,Cidades!$B$2:$C$306,2,FALSE))</f>
        <v>REGIÃO BNU - BLUMENAU</v>
      </c>
      <c r="C549" s="23" t="s">
        <v>2019</v>
      </c>
      <c r="D549" s="60">
        <v>110</v>
      </c>
      <c r="E549" s="23" t="s">
        <v>3398</v>
      </c>
      <c r="F549" s="23" t="s">
        <v>3399</v>
      </c>
      <c r="G549" s="23" t="s">
        <v>3400</v>
      </c>
      <c r="H549" s="23" t="s">
        <v>3401</v>
      </c>
      <c r="I549" s="23" t="s">
        <v>3402</v>
      </c>
      <c r="J549" s="200"/>
    </row>
    <row r="550" spans="2:10" hidden="1" x14ac:dyDescent="0.3">
      <c r="B550" s="42" t="str">
        <f>IF(ISNA(VLOOKUP(C550,Cidades!$B$2:$C$306,2,FALSE))= TRUE,"Outros",VLOOKUP(C550,Cidades!$B$2:$C$306,2,FALSE))</f>
        <v>REGIÃO GF - SAO JOAO BATISTA</v>
      </c>
      <c r="C550" s="23" t="s">
        <v>2289</v>
      </c>
      <c r="D550" s="60">
        <v>110</v>
      </c>
      <c r="E550" s="23" t="s">
        <v>3403</v>
      </c>
      <c r="F550" s="23" t="s">
        <v>3404</v>
      </c>
      <c r="G550" s="23" t="s">
        <v>3405</v>
      </c>
      <c r="H550" s="23" t="s">
        <v>3403</v>
      </c>
      <c r="I550" s="23" t="s">
        <v>3406</v>
      </c>
      <c r="J550" s="200"/>
    </row>
    <row r="551" spans="2:10" hidden="1" x14ac:dyDescent="0.3">
      <c r="B551" s="42" t="str">
        <f>IF(ISNA(VLOOKUP(C551,Cidades!$B$2:$C$306,2,FALSE))= TRUE,"Outros",VLOOKUP(C551,Cidades!$B$2:$C$306,2,FALSE))</f>
        <v>REGIÃO BNU - GASPAR</v>
      </c>
      <c r="C551" s="23" t="s">
        <v>2020</v>
      </c>
      <c r="D551" s="60">
        <v>110</v>
      </c>
      <c r="E551" s="23" t="s">
        <v>3407</v>
      </c>
      <c r="F551" s="23" t="s">
        <v>3408</v>
      </c>
      <c r="G551" s="23" t="s">
        <v>2541</v>
      </c>
      <c r="H551" s="23" t="s">
        <v>2542</v>
      </c>
      <c r="I551" s="23" t="s">
        <v>2543</v>
      </c>
      <c r="J551" s="200"/>
    </row>
    <row r="552" spans="2:10" hidden="1" x14ac:dyDescent="0.3">
      <c r="B552" s="42" t="str">
        <f>IF(ISNA(VLOOKUP(C552,Cidades!$B$2:$C$306,2,FALSE))= TRUE,"Outros",VLOOKUP(C552,Cidades!$B$2:$C$306,2,FALSE))</f>
        <v>REGIÃO GF - SAO JOSE</v>
      </c>
      <c r="C552" s="23" t="s">
        <v>2036</v>
      </c>
      <c r="D552" s="60">
        <v>175</v>
      </c>
      <c r="E552" s="23" t="s">
        <v>3409</v>
      </c>
      <c r="F552" s="23" t="s">
        <v>3410</v>
      </c>
      <c r="G552" s="23" t="s">
        <v>3411</v>
      </c>
      <c r="H552" s="23" t="s">
        <v>3412</v>
      </c>
      <c r="I552" s="23" t="s">
        <v>3413</v>
      </c>
      <c r="J552" s="200"/>
    </row>
    <row r="553" spans="2:10" hidden="1" x14ac:dyDescent="0.3">
      <c r="B553" s="42" t="str">
        <f>IF(ISNA(VLOOKUP(C553,Cidades!$B$2:$C$306,2,FALSE))= TRUE,"Outros",VLOOKUP(C553,Cidades!$B$2:$C$306,2,FALSE))</f>
        <v>REGIÃO BNU - BLUMENAU</v>
      </c>
      <c r="C553" s="23" t="s">
        <v>2019</v>
      </c>
      <c r="D553" s="60">
        <v>110</v>
      </c>
      <c r="E553" s="23" t="s">
        <v>3414</v>
      </c>
      <c r="F553" s="23" t="s">
        <v>2270</v>
      </c>
      <c r="G553" s="23" t="s">
        <v>2639</v>
      </c>
      <c r="H553" s="23" t="s">
        <v>2640</v>
      </c>
      <c r="I553" s="23" t="s">
        <v>2641</v>
      </c>
      <c r="J553" s="200"/>
    </row>
    <row r="554" spans="2:10" hidden="1" x14ac:dyDescent="0.3">
      <c r="B554" s="42" t="str">
        <f>IF(ISNA(VLOOKUP(C554,Cidades!$B$2:$C$306,2,FALSE))= TRUE,"Outros",VLOOKUP(C554,Cidades!$B$2:$C$306,2,FALSE))</f>
        <v>Outros</v>
      </c>
      <c r="C554" s="23" t="s">
        <v>3415</v>
      </c>
      <c r="D554" s="60">
        <v>175</v>
      </c>
      <c r="E554" s="23" t="s">
        <v>3215</v>
      </c>
      <c r="F554" s="23" t="s">
        <v>3216</v>
      </c>
      <c r="G554" s="23" t="s">
        <v>3217</v>
      </c>
      <c r="H554" s="23" t="s">
        <v>3215</v>
      </c>
      <c r="I554" s="23" t="s">
        <v>3218</v>
      </c>
      <c r="J554" s="200"/>
    </row>
    <row r="555" spans="2:10" hidden="1" x14ac:dyDescent="0.3">
      <c r="B555" s="42" t="str">
        <f>IF(ISNA(VLOOKUP(C555,Cidades!$B$2:$C$306,2,FALSE))= TRUE,"Outros",VLOOKUP(C555,Cidades!$B$2:$C$306,2,FALSE))</f>
        <v>REGIÃO BNU - BLUMENAU</v>
      </c>
      <c r="C555" s="23" t="s">
        <v>2019</v>
      </c>
      <c r="D555" s="60">
        <v>110</v>
      </c>
      <c r="E555" s="23" t="s">
        <v>2219</v>
      </c>
      <c r="F555" s="23" t="s">
        <v>2220</v>
      </c>
      <c r="G555" s="23" t="s">
        <v>2221</v>
      </c>
      <c r="H555" s="23" t="s">
        <v>2222</v>
      </c>
      <c r="I555" s="23" t="s">
        <v>2223</v>
      </c>
      <c r="J555" s="200"/>
    </row>
    <row r="556" spans="2:10" hidden="1" x14ac:dyDescent="0.3">
      <c r="B556" s="42" t="str">
        <f>IF(ISNA(VLOOKUP(C556,Cidades!$B$2:$C$306,2,FALSE))= TRUE,"Outros",VLOOKUP(C556,Cidades!$B$2:$C$306,2,FALSE))</f>
        <v>REGIÃO GF - FLORIANÓPOLIS</v>
      </c>
      <c r="C556" s="23" t="s">
        <v>1997</v>
      </c>
      <c r="D556" s="60">
        <v>110</v>
      </c>
      <c r="E556" s="23" t="s">
        <v>2805</v>
      </c>
      <c r="F556" s="23" t="s">
        <v>2806</v>
      </c>
      <c r="G556" s="23" t="s">
        <v>2807</v>
      </c>
      <c r="H556" s="23" t="s">
        <v>2808</v>
      </c>
      <c r="I556" s="23" t="s">
        <v>2809</v>
      </c>
      <c r="J556" s="200"/>
    </row>
    <row r="557" spans="2:10" hidden="1" x14ac:dyDescent="0.3">
      <c r="B557" s="42" t="str">
        <f>IF(ISNA(VLOOKUP(C557,Cidades!$B$2:$C$306,2,FALSE))= TRUE,"Outros",VLOOKUP(C557,Cidades!$B$2:$C$306,2,FALSE))</f>
        <v>REGIÃO BALNEARIO CAMBORIU</v>
      </c>
      <c r="C557" s="23" t="s">
        <v>231</v>
      </c>
      <c r="D557" s="60">
        <v>110</v>
      </c>
      <c r="E557" s="23" t="s">
        <v>3416</v>
      </c>
      <c r="F557" s="23" t="s">
        <v>3417</v>
      </c>
      <c r="G557" s="23" t="s">
        <v>3418</v>
      </c>
      <c r="H557" s="23" t="s">
        <v>3419</v>
      </c>
      <c r="I557" s="23" t="s">
        <v>3420</v>
      </c>
      <c r="J557" s="200"/>
    </row>
    <row r="558" spans="2:10" s="38" customFormat="1" hidden="1" x14ac:dyDescent="0.3">
      <c r="B558" s="42" t="str">
        <f>IF(ISNA(VLOOKUP(C558,Cidades!$B$2:$C$306,2,FALSE))= TRUE,"Outros",VLOOKUP(C558,Cidades!$B$2:$C$306,2,FALSE))</f>
        <v>REGIÃO BNU - BLUMENAU</v>
      </c>
      <c r="C558" s="33" t="s">
        <v>2019</v>
      </c>
      <c r="D558" s="61">
        <v>110</v>
      </c>
      <c r="E558" s="33" t="s">
        <v>3242</v>
      </c>
      <c r="F558" s="33" t="s">
        <v>3243</v>
      </c>
      <c r="G558" s="33" t="s">
        <v>3239</v>
      </c>
      <c r="H558" s="33" t="s">
        <v>3240</v>
      </c>
      <c r="I558" s="33" t="s">
        <v>3241</v>
      </c>
      <c r="J558" s="200"/>
    </row>
    <row r="559" spans="2:10" hidden="1" x14ac:dyDescent="0.3">
      <c r="B559" s="42" t="str">
        <f>IF(ISNA(VLOOKUP(C559,Cidades!$B$2:$C$306,2,FALSE))= TRUE,"Outros",VLOOKUP(C559,Cidades!$B$2:$C$306,2,FALSE))</f>
        <v>REGIÃO SESCON SUL - ORLEANS</v>
      </c>
      <c r="C559" s="23" t="s">
        <v>2356</v>
      </c>
      <c r="D559" s="60">
        <v>250</v>
      </c>
      <c r="E559" s="23" t="s">
        <v>3421</v>
      </c>
      <c r="F559" s="23" t="s">
        <v>3422</v>
      </c>
      <c r="G559" s="23" t="s">
        <v>3423</v>
      </c>
      <c r="H559" s="23" t="s">
        <v>3424</v>
      </c>
      <c r="I559" s="23" t="s">
        <v>3425</v>
      </c>
      <c r="J559" s="200"/>
    </row>
    <row r="560" spans="2:10" hidden="1" x14ac:dyDescent="0.3">
      <c r="B560" s="42" t="str">
        <f>IF(ISNA(VLOOKUP(C560,Cidades!$B$2:$C$306,2,FALSE))= TRUE,"Outros",VLOOKUP(C560,Cidades!$B$2:$C$306,2,FALSE))</f>
        <v>REGIÃO GF - FLORIANÓPOLIS</v>
      </c>
      <c r="C560" s="23" t="s">
        <v>1997</v>
      </c>
      <c r="D560" s="60">
        <v>110</v>
      </c>
      <c r="E560" s="23" t="s">
        <v>3426</v>
      </c>
      <c r="F560" s="23" t="s">
        <v>3427</v>
      </c>
      <c r="G560" s="23" t="s">
        <v>3428</v>
      </c>
      <c r="H560" s="23" t="s">
        <v>3429</v>
      </c>
      <c r="I560" s="23" t="s">
        <v>3430</v>
      </c>
      <c r="J560" s="200"/>
    </row>
    <row r="561" spans="2:10" hidden="1" x14ac:dyDescent="0.3">
      <c r="B561" s="42" t="str">
        <f>IF(ISNA(VLOOKUP(C561,Cidades!$B$2:$C$306,2,FALSE))= TRUE,"Outros",VLOOKUP(C561,Cidades!$B$2:$C$306,2,FALSE))</f>
        <v>Outros</v>
      </c>
      <c r="C561" s="23" t="s">
        <v>3431</v>
      </c>
      <c r="D561" s="60">
        <v>250</v>
      </c>
      <c r="E561" s="23" t="s">
        <v>3432</v>
      </c>
      <c r="F561" s="23" t="s">
        <v>3433</v>
      </c>
      <c r="G561" s="23" t="s">
        <v>3434</v>
      </c>
      <c r="H561" s="23" t="s">
        <v>3435</v>
      </c>
      <c r="I561" s="23" t="s">
        <v>3436</v>
      </c>
      <c r="J561" s="200"/>
    </row>
    <row r="562" spans="2:10" hidden="1" x14ac:dyDescent="0.3">
      <c r="B562" s="42" t="str">
        <f>IF(ISNA(VLOOKUP(C562,Cidades!$B$2:$C$306,2,FALSE))= TRUE,"Outros",VLOOKUP(C562,Cidades!$B$2:$C$306,2,FALSE))</f>
        <v>REGIÃO GF - FLORIANÓPOLIS</v>
      </c>
      <c r="C562" s="23" t="s">
        <v>1997</v>
      </c>
      <c r="D562" s="60">
        <v>110</v>
      </c>
      <c r="E562" s="23" t="s">
        <v>3437</v>
      </c>
      <c r="F562" s="23" t="s">
        <v>3438</v>
      </c>
      <c r="G562" s="23" t="s">
        <v>2975</v>
      </c>
      <c r="H562" s="23" t="s">
        <v>2976</v>
      </c>
      <c r="I562" s="23" t="s">
        <v>2977</v>
      </c>
      <c r="J562" s="200"/>
    </row>
    <row r="563" spans="2:10" hidden="1" x14ac:dyDescent="0.3">
      <c r="B563" s="42" t="str">
        <f>IF(ISNA(VLOOKUP(C563,Cidades!$B$2:$C$306,2,FALSE))= TRUE,"Outros",VLOOKUP(C563,Cidades!$B$2:$C$306,2,FALSE))</f>
        <v>REGIÃO BNU - BLUMENAU</v>
      </c>
      <c r="C563" s="23" t="s">
        <v>2019</v>
      </c>
      <c r="D563" s="60">
        <v>110</v>
      </c>
      <c r="E563" s="23" t="s">
        <v>3439</v>
      </c>
      <c r="F563" s="23" t="s">
        <v>3161</v>
      </c>
      <c r="G563" s="23" t="s">
        <v>2697</v>
      </c>
      <c r="H563" s="23" t="s">
        <v>2698</v>
      </c>
      <c r="I563" s="23" t="s">
        <v>2699</v>
      </c>
      <c r="J563" s="200"/>
    </row>
    <row r="564" spans="2:10" hidden="1" x14ac:dyDescent="0.3">
      <c r="B564" s="42" t="str">
        <f>IF(ISNA(VLOOKUP(C564,Cidades!$B$2:$C$306,2,FALSE))= TRUE,"Outros",VLOOKUP(C564,Cidades!$B$2:$C$306,2,FALSE))</f>
        <v>REGIÃO BNU - BLUMENAU</v>
      </c>
      <c r="C564" s="23" t="s">
        <v>2019</v>
      </c>
      <c r="D564" s="60">
        <v>110</v>
      </c>
      <c r="E564" s="23" t="s">
        <v>3254</v>
      </c>
      <c r="F564" s="23" t="s">
        <v>3255</v>
      </c>
      <c r="G564" s="23" t="s">
        <v>3256</v>
      </c>
      <c r="H564" s="23" t="s">
        <v>3257</v>
      </c>
      <c r="I564" s="23" t="s">
        <v>3258</v>
      </c>
      <c r="J564" s="200"/>
    </row>
    <row r="565" spans="2:10" hidden="1" x14ac:dyDescent="0.3">
      <c r="B565" s="42" t="str">
        <f>IF(ISNA(VLOOKUP(C565,Cidades!$B$2:$C$306,2,FALSE))= TRUE,"Outros",VLOOKUP(C565,Cidades!$B$2:$C$306,2,FALSE))</f>
        <v>REGIÃO BNU - GASPAR</v>
      </c>
      <c r="C565" s="23" t="s">
        <v>2020</v>
      </c>
      <c r="D565" s="60">
        <v>110</v>
      </c>
      <c r="E565" s="23" t="s">
        <v>3440</v>
      </c>
      <c r="F565" s="23" t="s">
        <v>3441</v>
      </c>
      <c r="G565" s="23" t="s">
        <v>3442</v>
      </c>
      <c r="H565" s="23" t="s">
        <v>3443</v>
      </c>
      <c r="I565" s="23" t="s">
        <v>3444</v>
      </c>
      <c r="J565" s="200"/>
    </row>
    <row r="566" spans="2:10" hidden="1" x14ac:dyDescent="0.3">
      <c r="B566" s="42" t="str">
        <f>IF(ISNA(VLOOKUP(C566,Cidades!$B$2:$C$306,2,FALSE))= TRUE,"Outros",VLOOKUP(C566,Cidades!$B$2:$C$306,2,FALSE))</f>
        <v>REGIÃO BNU - BLUMENAU</v>
      </c>
      <c r="C566" s="23" t="s">
        <v>2019</v>
      </c>
      <c r="D566" s="60">
        <v>110</v>
      </c>
      <c r="E566" s="23" t="s">
        <v>3445</v>
      </c>
      <c r="F566" s="23" t="s">
        <v>3446</v>
      </c>
      <c r="G566" s="23" t="s">
        <v>3447</v>
      </c>
      <c r="H566" s="23" t="s">
        <v>3448</v>
      </c>
      <c r="I566" s="23">
        <v>4733781234</v>
      </c>
      <c r="J566" s="200"/>
    </row>
    <row r="567" spans="2:10" hidden="1" x14ac:dyDescent="0.3">
      <c r="B567" s="42" t="str">
        <f>IF(ISNA(VLOOKUP(C567,Cidades!$B$2:$C$306,2,FALSE))= TRUE,"Outros",VLOOKUP(C567,Cidades!$B$2:$C$306,2,FALSE))</f>
        <v>REGIÃO BRUSQUE</v>
      </c>
      <c r="C567" s="23" t="s">
        <v>51</v>
      </c>
      <c r="D567" s="60">
        <v>175</v>
      </c>
      <c r="E567" s="23" t="s">
        <v>497</v>
      </c>
      <c r="F567" s="23" t="s">
        <v>1023</v>
      </c>
      <c r="G567" s="23" t="s">
        <v>1024</v>
      </c>
      <c r="H567" s="23" t="s">
        <v>497</v>
      </c>
      <c r="I567" s="23" t="s">
        <v>1025</v>
      </c>
      <c r="J567" s="200"/>
    </row>
    <row r="568" spans="2:10" hidden="1" x14ac:dyDescent="0.3">
      <c r="B568" s="42" t="str">
        <f>IF(ISNA(VLOOKUP(C568,Cidades!$B$2:$C$306,2,FALSE))= TRUE,"Outros",VLOOKUP(C568,Cidades!$B$2:$C$306,2,FALSE))</f>
        <v>REGIÃO JOINVILLE</v>
      </c>
      <c r="C568" s="23" t="s">
        <v>16</v>
      </c>
      <c r="D568" s="60">
        <v>110</v>
      </c>
      <c r="E568" s="23" t="s">
        <v>1026</v>
      </c>
      <c r="F568" s="23" t="s">
        <v>1027</v>
      </c>
      <c r="G568" s="23" t="s">
        <v>968</v>
      </c>
      <c r="H568" s="23" t="s">
        <v>969</v>
      </c>
      <c r="I568" s="23" t="s">
        <v>970</v>
      </c>
      <c r="J568" s="200"/>
    </row>
    <row r="569" spans="2:10" hidden="1" x14ac:dyDescent="0.3">
      <c r="B569" s="42" t="str">
        <f>IF(ISNA(VLOOKUP(C569,Cidades!$B$2:$C$306,2,FALSE))= TRUE,"Outros",VLOOKUP(C569,Cidades!$B$2:$C$306,2,FALSE))</f>
        <v>REGIÃO JOINVILLE</v>
      </c>
      <c r="C569" s="23" t="s">
        <v>16</v>
      </c>
      <c r="D569" s="60">
        <v>110</v>
      </c>
      <c r="E569" s="23" t="s">
        <v>1028</v>
      </c>
      <c r="F569" s="23" t="s">
        <v>1029</v>
      </c>
      <c r="G569" s="23" t="s">
        <v>1030</v>
      </c>
      <c r="H569" s="23" t="s">
        <v>1031</v>
      </c>
      <c r="I569" s="23" t="s">
        <v>1032</v>
      </c>
      <c r="J569" s="200"/>
    </row>
    <row r="570" spans="2:10" hidden="1" x14ac:dyDescent="0.3">
      <c r="B570" s="42" t="str">
        <f>IF(ISNA(VLOOKUP(C570,Cidades!$B$2:$C$306,2,FALSE))= TRUE,"Outros",VLOOKUP(C570,Cidades!$B$2:$C$306,2,FALSE))</f>
        <v>REGIÃO CACADOR</v>
      </c>
      <c r="C570" s="23" t="s">
        <v>52</v>
      </c>
      <c r="D570" s="60">
        <v>110</v>
      </c>
      <c r="E570" s="23" t="s">
        <v>1033</v>
      </c>
      <c r="F570" s="23" t="s">
        <v>1034</v>
      </c>
      <c r="G570" s="23" t="s">
        <v>599</v>
      </c>
      <c r="H570" s="23" t="s">
        <v>600</v>
      </c>
      <c r="I570" s="23" t="s">
        <v>601</v>
      </c>
      <c r="J570" s="200"/>
    </row>
    <row r="571" spans="2:10" hidden="1" x14ac:dyDescent="0.3">
      <c r="B571" s="42" t="str">
        <f>IF(ISNA(VLOOKUP(C571,Cidades!$B$2:$C$306,2,FALSE))= TRUE,"Outros",VLOOKUP(C571,Cidades!$B$2:$C$306,2,FALSE))</f>
        <v>REGIÃO JOACABA</v>
      </c>
      <c r="C571" s="23" t="s">
        <v>66</v>
      </c>
      <c r="D571" s="60">
        <v>110</v>
      </c>
      <c r="E571" s="23" t="s">
        <v>1035</v>
      </c>
      <c r="F571" s="23" t="s">
        <v>1036</v>
      </c>
      <c r="G571" s="23" t="s">
        <v>260</v>
      </c>
      <c r="H571" s="23" t="s">
        <v>261</v>
      </c>
      <c r="I571" s="23">
        <v>4935553222</v>
      </c>
      <c r="J571" s="200"/>
    </row>
    <row r="572" spans="2:10" hidden="1" x14ac:dyDescent="0.3">
      <c r="B572" s="42" t="str">
        <f>IF(ISNA(VLOOKUP(C572,Cidades!$B$2:$C$306,2,FALSE))= TRUE,"Outros",VLOOKUP(C572,Cidades!$B$2:$C$306,2,FALSE))</f>
        <v>REGIÃO JOINVILLE</v>
      </c>
      <c r="C572" s="23" t="s">
        <v>16</v>
      </c>
      <c r="D572" s="60">
        <v>110</v>
      </c>
      <c r="E572" s="23" t="s">
        <v>1037</v>
      </c>
      <c r="F572" s="23" t="s">
        <v>1038</v>
      </c>
      <c r="G572" s="23" t="s">
        <v>1039</v>
      </c>
      <c r="H572" s="23" t="s">
        <v>1040</v>
      </c>
      <c r="I572" s="23">
        <v>4734228858</v>
      </c>
      <c r="J572" s="200"/>
    </row>
    <row r="573" spans="2:10" hidden="1" x14ac:dyDescent="0.3">
      <c r="B573" s="42" t="str">
        <f>IF(ISNA(VLOOKUP(C573,Cidades!$B$2:$C$306,2,FALSE))= TRUE,"Outros",VLOOKUP(C573,Cidades!$B$2:$C$306,2,FALSE))</f>
        <v>REGIÃO CHAPECO</v>
      </c>
      <c r="C573" s="23" t="s">
        <v>19</v>
      </c>
      <c r="D573" s="60">
        <v>110</v>
      </c>
      <c r="E573" s="23" t="s">
        <v>1041</v>
      </c>
      <c r="F573" s="23" t="s">
        <v>974</v>
      </c>
      <c r="G573" s="23" t="s">
        <v>975</v>
      </c>
      <c r="H573" s="23" t="s">
        <v>976</v>
      </c>
      <c r="I573" s="23" t="s">
        <v>977</v>
      </c>
      <c r="J573" s="200"/>
    </row>
    <row r="574" spans="2:10" hidden="1" x14ac:dyDescent="0.3">
      <c r="B574" s="42" t="str">
        <f>IF(ISNA(VLOOKUP(C574,Cidades!$B$2:$C$306,2,FALSE))= TRUE,"Outros",VLOOKUP(C574,Cidades!$B$2:$C$306,2,FALSE))</f>
        <v>REGIÃO RIO DO SUL</v>
      </c>
      <c r="C574" s="23" t="s">
        <v>11</v>
      </c>
      <c r="D574" s="60">
        <v>110</v>
      </c>
      <c r="E574" s="23" t="s">
        <v>790</v>
      </c>
      <c r="F574" s="23" t="s">
        <v>791</v>
      </c>
      <c r="G574" s="23" t="s">
        <v>792</v>
      </c>
      <c r="H574" s="23" t="s">
        <v>793</v>
      </c>
      <c r="I574" s="23" t="s">
        <v>794</v>
      </c>
      <c r="J574" s="200"/>
    </row>
    <row r="575" spans="2:10" hidden="1" x14ac:dyDescent="0.3">
      <c r="B575" s="42" t="str">
        <f>IF(ISNA(VLOOKUP(C575,Cidades!$B$2:$C$306,2,FALSE))= TRUE,"Outros",VLOOKUP(C575,Cidades!$B$2:$C$306,2,FALSE))</f>
        <v>REGIÃO RIO DO SUL</v>
      </c>
      <c r="C575" s="23" t="s">
        <v>11</v>
      </c>
      <c r="D575" s="60">
        <v>110</v>
      </c>
      <c r="E575" s="23" t="s">
        <v>1042</v>
      </c>
      <c r="F575" s="23" t="s">
        <v>1043</v>
      </c>
      <c r="G575" s="23" t="s">
        <v>792</v>
      </c>
      <c r="H575" s="23" t="s">
        <v>793</v>
      </c>
      <c r="I575" s="23" t="s">
        <v>794</v>
      </c>
      <c r="J575" s="200"/>
    </row>
    <row r="576" spans="2:10" hidden="1" x14ac:dyDescent="0.3">
      <c r="B576" s="42" t="str">
        <f>IF(ISNA(VLOOKUP(C576,Cidades!$B$2:$C$306,2,FALSE))= TRUE,"Outros",VLOOKUP(C576,Cidades!$B$2:$C$306,2,FALSE))</f>
        <v>REGIÃO RIO DO SUL</v>
      </c>
      <c r="C576" s="23" t="s">
        <v>193</v>
      </c>
      <c r="D576" s="60">
        <v>110</v>
      </c>
      <c r="E576" s="23" t="s">
        <v>936</v>
      </c>
      <c r="F576" s="23" t="s">
        <v>937</v>
      </c>
      <c r="G576" s="23" t="s">
        <v>938</v>
      </c>
      <c r="H576" s="23" t="s">
        <v>939</v>
      </c>
      <c r="I576" s="23" t="s">
        <v>940</v>
      </c>
      <c r="J576" s="200"/>
    </row>
    <row r="577" spans="2:10" hidden="1" x14ac:dyDescent="0.3">
      <c r="B577" s="42" t="str">
        <f>IF(ISNA(VLOOKUP(C577,Cidades!$B$2:$C$306,2,FALSE))= TRUE,"Outros",VLOOKUP(C577,Cidades!$B$2:$C$306,2,FALSE))</f>
        <v>REGIÃO RIO DO SUL</v>
      </c>
      <c r="C577" s="23" t="s">
        <v>193</v>
      </c>
      <c r="D577" s="60">
        <v>110</v>
      </c>
      <c r="E577" s="23" t="s">
        <v>1044</v>
      </c>
      <c r="F577" s="23" t="s">
        <v>1045</v>
      </c>
      <c r="G577" s="23" t="s">
        <v>1046</v>
      </c>
      <c r="H577" s="23" t="s">
        <v>1047</v>
      </c>
      <c r="I577" s="23" t="s">
        <v>1048</v>
      </c>
      <c r="J577" s="200"/>
    </row>
    <row r="578" spans="2:10" hidden="1" x14ac:dyDescent="0.3">
      <c r="B578" s="42" t="str">
        <f>IF(ISNA(VLOOKUP(C578,Cidades!$B$2:$C$306,2,FALSE))= TRUE,"Outros",VLOOKUP(C578,Cidades!$B$2:$C$306,2,FALSE))</f>
        <v>REGIÃO JOINVILLE</v>
      </c>
      <c r="C578" s="23" t="s">
        <v>16</v>
      </c>
      <c r="D578" s="60">
        <v>110</v>
      </c>
      <c r="E578" s="23" t="s">
        <v>983</v>
      </c>
      <c r="F578" s="23" t="s">
        <v>984</v>
      </c>
      <c r="G578" s="23" t="s">
        <v>985</v>
      </c>
      <c r="H578" s="23" t="s">
        <v>986</v>
      </c>
      <c r="I578" s="23" t="s">
        <v>987</v>
      </c>
      <c r="J578" s="200"/>
    </row>
    <row r="579" spans="2:10" hidden="1" x14ac:dyDescent="0.3">
      <c r="B579" s="42" t="str">
        <f>IF(ISNA(VLOOKUP(C579,Cidades!$B$2:$C$306,2,FALSE))= TRUE,"Outros",VLOOKUP(C579,Cidades!$B$2:$C$306,2,FALSE))</f>
        <v>REGIÃO CHAPECO</v>
      </c>
      <c r="C579" s="23" t="s">
        <v>144</v>
      </c>
      <c r="D579" s="60">
        <v>110</v>
      </c>
      <c r="E579" s="23" t="s">
        <v>1049</v>
      </c>
      <c r="F579" s="23" t="s">
        <v>1050</v>
      </c>
      <c r="G579" s="23" t="s">
        <v>1051</v>
      </c>
      <c r="H579" s="23" t="s">
        <v>1052</v>
      </c>
      <c r="I579" s="23" t="s">
        <v>1053</v>
      </c>
      <c r="J579" s="200"/>
    </row>
    <row r="580" spans="2:10" hidden="1" x14ac:dyDescent="0.3">
      <c r="B580" s="42" t="str">
        <f>IF(ISNA(VLOOKUP(C580,Cidades!$B$2:$C$306,2,FALSE))= TRUE,"Outros",VLOOKUP(C580,Cidades!$B$2:$C$306,2,FALSE))</f>
        <v xml:space="preserve">REGIÃO ITAJAI </v>
      </c>
      <c r="C580" s="23" t="s">
        <v>18</v>
      </c>
      <c r="D580" s="60">
        <v>110</v>
      </c>
      <c r="E580" s="23" t="s">
        <v>453</v>
      </c>
      <c r="F580" s="23" t="s">
        <v>454</v>
      </c>
      <c r="G580" s="23" t="s">
        <v>455</v>
      </c>
      <c r="H580" s="23" t="s">
        <v>456</v>
      </c>
      <c r="I580" s="23">
        <v>4733442506</v>
      </c>
      <c r="J580" s="200"/>
    </row>
    <row r="581" spans="2:10" hidden="1" x14ac:dyDescent="0.3">
      <c r="B581" s="42" t="str">
        <f>IF(ISNA(VLOOKUP(C581,Cidades!$B$2:$C$306,2,FALSE))= TRUE,"Outros",VLOOKUP(C581,Cidades!$B$2:$C$306,2,FALSE))</f>
        <v>REGIÃO CONCORDIA</v>
      </c>
      <c r="C581" s="23" t="s">
        <v>1054</v>
      </c>
      <c r="D581" s="60">
        <v>175</v>
      </c>
      <c r="E581" s="23" t="s">
        <v>997</v>
      </c>
      <c r="F581" s="23" t="s">
        <v>998</v>
      </c>
      <c r="G581" s="23" t="s">
        <v>999</v>
      </c>
      <c r="H581" s="23" t="s">
        <v>997</v>
      </c>
      <c r="I581" s="23" t="s">
        <v>1000</v>
      </c>
      <c r="J581" s="200"/>
    </row>
    <row r="582" spans="2:10" hidden="1" x14ac:dyDescent="0.3">
      <c r="B582" s="42" t="str">
        <f>IF(ISNA(VLOOKUP(C582,Cidades!$B$2:$C$306,2,FALSE))= TRUE,"Outros",VLOOKUP(C582,Cidades!$B$2:$C$306,2,FALSE))</f>
        <v>REGIÃO LAGES</v>
      </c>
      <c r="C582" s="23" t="s">
        <v>175</v>
      </c>
      <c r="D582" s="60">
        <v>110</v>
      </c>
      <c r="E582" s="23" t="s">
        <v>1055</v>
      </c>
      <c r="F582" s="23" t="s">
        <v>1056</v>
      </c>
      <c r="G582" s="23" t="s">
        <v>872</v>
      </c>
      <c r="H582" s="23" t="s">
        <v>873</v>
      </c>
      <c r="I582" s="23">
        <v>4932517800</v>
      </c>
      <c r="J582" s="200"/>
    </row>
    <row r="583" spans="2:10" hidden="1" x14ac:dyDescent="0.3">
      <c r="B583" s="42" t="str">
        <f>IF(ISNA(VLOOKUP(C583,Cidades!$B$2:$C$306,2,FALSE))= TRUE,"Outros",VLOOKUP(C583,Cidades!$B$2:$C$306,2,FALSE))</f>
        <v>REGIÃO CHAPECO</v>
      </c>
      <c r="C583" s="23" t="s">
        <v>29</v>
      </c>
      <c r="D583" s="60">
        <v>175</v>
      </c>
      <c r="E583" s="23" t="s">
        <v>1057</v>
      </c>
      <c r="F583" s="23" t="s">
        <v>1058</v>
      </c>
      <c r="G583" s="23" t="s">
        <v>1059</v>
      </c>
      <c r="H583" s="23" t="s">
        <v>1060</v>
      </c>
      <c r="I583" s="23" t="s">
        <v>1061</v>
      </c>
      <c r="J583" s="200"/>
    </row>
    <row r="584" spans="2:10" s="38" customFormat="1" hidden="1" x14ac:dyDescent="0.3">
      <c r="B584" s="42" t="str">
        <f>IF(ISNA(VLOOKUP(C584,Cidades!$B$2:$C$306,2,FALSE))= TRUE,"Outros",VLOOKUP(C584,Cidades!$B$2:$C$306,2,FALSE))</f>
        <v>Outros</v>
      </c>
      <c r="C584" s="33" t="s">
        <v>3449</v>
      </c>
      <c r="D584" s="58">
        <v>250</v>
      </c>
      <c r="E584" s="33" t="s">
        <v>3450</v>
      </c>
      <c r="F584" s="33" t="s">
        <v>3451</v>
      </c>
      <c r="G584" s="33" t="s">
        <v>3452</v>
      </c>
      <c r="H584" s="33" t="s">
        <v>3453</v>
      </c>
      <c r="I584" s="33" t="s">
        <v>3454</v>
      </c>
      <c r="J584" s="204">
        <v>1358</v>
      </c>
    </row>
    <row r="585" spans="2:10" s="38" customFormat="1" hidden="1" x14ac:dyDescent="0.3">
      <c r="B585" s="42" t="str">
        <f>IF(ISNA(VLOOKUP(C585,Cidades!$B$2:$C$306,2,FALSE))= TRUE,"Outros",VLOOKUP(C585,Cidades!$B$2:$C$306,2,FALSE))</f>
        <v>REGIÃO GF - FLORIANÓPOLIS</v>
      </c>
      <c r="C585" s="33" t="s">
        <v>1997</v>
      </c>
      <c r="D585" s="58">
        <v>110</v>
      </c>
      <c r="E585" s="33" t="s">
        <v>3455</v>
      </c>
      <c r="F585" s="33" t="s">
        <v>3456</v>
      </c>
      <c r="G585" s="33" t="s">
        <v>2044</v>
      </c>
      <c r="H585" s="33" t="s">
        <v>2045</v>
      </c>
      <c r="I585" s="33" t="s">
        <v>2046</v>
      </c>
      <c r="J585" s="204"/>
    </row>
    <row r="586" spans="2:10" s="38" customFormat="1" hidden="1" x14ac:dyDescent="0.3">
      <c r="B586" s="42" t="str">
        <f>IF(ISNA(VLOOKUP(C586,Cidades!$B$2:$C$306,2,FALSE))= TRUE,"Outros",VLOOKUP(C586,Cidades!$B$2:$C$306,2,FALSE))</f>
        <v>REGIÃO GF - FLORIANÓPOLIS</v>
      </c>
      <c r="C586" s="33" t="s">
        <v>1997</v>
      </c>
      <c r="D586" s="58">
        <v>110</v>
      </c>
      <c r="E586" s="33" t="s">
        <v>3457</v>
      </c>
      <c r="F586" s="33" t="s">
        <v>3458</v>
      </c>
      <c r="G586" s="33" t="s">
        <v>2044</v>
      </c>
      <c r="H586" s="33" t="s">
        <v>2045</v>
      </c>
      <c r="I586" s="33" t="s">
        <v>2046</v>
      </c>
      <c r="J586" s="204"/>
    </row>
    <row r="587" spans="2:10" s="38" customFormat="1" hidden="1" x14ac:dyDescent="0.3">
      <c r="B587" s="42" t="str">
        <f>IF(ISNA(VLOOKUP(C587,Cidades!$B$2:$C$306,2,FALSE))= TRUE,"Outros",VLOOKUP(C587,Cidades!$B$2:$C$306,2,FALSE))</f>
        <v>REGIÃO BNU - BLUMENAU</v>
      </c>
      <c r="C587" s="33" t="s">
        <v>2019</v>
      </c>
      <c r="D587" s="58">
        <v>110</v>
      </c>
      <c r="E587" s="33" t="s">
        <v>2132</v>
      </c>
      <c r="F587" s="33" t="s">
        <v>2133</v>
      </c>
      <c r="G587" s="33" t="s">
        <v>2134</v>
      </c>
      <c r="H587" s="33" t="s">
        <v>2135</v>
      </c>
      <c r="I587" s="33" t="s">
        <v>2136</v>
      </c>
      <c r="J587" s="204"/>
    </row>
    <row r="588" spans="2:10" s="38" customFormat="1" hidden="1" x14ac:dyDescent="0.3">
      <c r="B588" s="42" t="str">
        <f>IF(ISNA(VLOOKUP(C588,Cidades!$B$2:$C$306,2,FALSE))= TRUE,"Outros",VLOOKUP(C588,Cidades!$B$2:$C$306,2,FALSE))</f>
        <v>REGIÃO BNU - BLUMENAU</v>
      </c>
      <c r="C588" s="33" t="s">
        <v>2019</v>
      </c>
      <c r="D588" s="58">
        <v>110</v>
      </c>
      <c r="E588" s="33" t="s">
        <v>2576</v>
      </c>
      <c r="F588" s="33" t="s">
        <v>2577</v>
      </c>
      <c r="G588" s="33" t="s">
        <v>2578</v>
      </c>
      <c r="H588" s="33" t="s">
        <v>2579</v>
      </c>
      <c r="I588" s="33" t="s">
        <v>2580</v>
      </c>
      <c r="J588" s="204"/>
    </row>
    <row r="589" spans="2:10" s="38" customFormat="1" hidden="1" x14ac:dyDescent="0.3">
      <c r="B589" s="42" t="str">
        <f>IF(ISNA(VLOOKUP(C589,Cidades!$B$2:$C$306,2,FALSE))= TRUE,"Outros",VLOOKUP(C589,Cidades!$B$2:$C$306,2,FALSE))</f>
        <v>REGIÃO SESCON SUL - JACINTO MACHADO</v>
      </c>
      <c r="C589" s="33" t="s">
        <v>2382</v>
      </c>
      <c r="D589" s="58">
        <v>175</v>
      </c>
      <c r="E589" s="33" t="s">
        <v>3459</v>
      </c>
      <c r="F589" s="33" t="s">
        <v>3460</v>
      </c>
      <c r="G589" s="33" t="s">
        <v>3461</v>
      </c>
      <c r="H589" s="33" t="s">
        <v>3459</v>
      </c>
      <c r="I589" s="33" t="s">
        <v>3462</v>
      </c>
      <c r="J589" s="204"/>
    </row>
    <row r="590" spans="2:10" s="38" customFormat="1" hidden="1" x14ac:dyDescent="0.3">
      <c r="B590" s="42" t="str">
        <f>IF(ISNA(VLOOKUP(C590,Cidades!$B$2:$C$306,2,FALSE))= TRUE,"Outros",VLOOKUP(C590,Cidades!$B$2:$C$306,2,FALSE))</f>
        <v>Outros</v>
      </c>
      <c r="C590" s="33" t="s">
        <v>3463</v>
      </c>
      <c r="D590" s="58">
        <v>250</v>
      </c>
      <c r="E590" s="33" t="s">
        <v>3464</v>
      </c>
      <c r="F590" s="33" t="s">
        <v>3465</v>
      </c>
      <c r="G590" s="33" t="s">
        <v>3466</v>
      </c>
      <c r="H590" s="33" t="s">
        <v>3467</v>
      </c>
      <c r="I590" s="33" t="s">
        <v>3468</v>
      </c>
      <c r="J590" s="204"/>
    </row>
    <row r="591" spans="2:10" s="38" customFormat="1" hidden="1" x14ac:dyDescent="0.3">
      <c r="B591" s="42" t="str">
        <f>IF(ISNA(VLOOKUP(C591,Cidades!$B$2:$C$306,2,FALSE))= TRUE,"Outros",VLOOKUP(C591,Cidades!$B$2:$C$306,2,FALSE))</f>
        <v>REGIÃO GF - FLORIANÓPOLIS</v>
      </c>
      <c r="C591" s="33" t="s">
        <v>1997</v>
      </c>
      <c r="D591" s="58">
        <v>110</v>
      </c>
      <c r="E591" s="33" t="s">
        <v>3469</v>
      </c>
      <c r="F591" s="33" t="s">
        <v>3470</v>
      </c>
      <c r="G591" s="33" t="s">
        <v>3471</v>
      </c>
      <c r="H591" s="33" t="s">
        <v>3472</v>
      </c>
      <c r="I591" s="33" t="s">
        <v>3473</v>
      </c>
      <c r="J591" s="204"/>
    </row>
    <row r="592" spans="2:10" s="38" customFormat="1" hidden="1" x14ac:dyDescent="0.3">
      <c r="B592" s="42" t="str">
        <f>IF(ISNA(VLOOKUP(C592,Cidades!$B$2:$C$306,2,FALSE))= TRUE,"Outros",VLOOKUP(C592,Cidades!$B$2:$C$306,2,FALSE))</f>
        <v>REGIÃO BNU - ASCURRA</v>
      </c>
      <c r="C592" s="33" t="s">
        <v>2016</v>
      </c>
      <c r="D592" s="58">
        <v>110</v>
      </c>
      <c r="E592" s="33" t="s">
        <v>3096</v>
      </c>
      <c r="F592" s="33" t="s">
        <v>3097</v>
      </c>
      <c r="G592" s="33" t="s">
        <v>2139</v>
      </c>
      <c r="H592" s="33" t="s">
        <v>2140</v>
      </c>
      <c r="I592" s="33" t="s">
        <v>2141</v>
      </c>
      <c r="J592" s="204"/>
    </row>
    <row r="593" spans="2:10" s="38" customFormat="1" hidden="1" x14ac:dyDescent="0.3">
      <c r="B593" s="42" t="str">
        <f>IF(ISNA(VLOOKUP(C593,Cidades!$B$2:$C$306,2,FALSE))= TRUE,"Outros",VLOOKUP(C593,Cidades!$B$2:$C$306,2,FALSE))</f>
        <v>REGIÃO GF - FLORIANÓPOLIS</v>
      </c>
      <c r="C593" s="33" t="s">
        <v>1997</v>
      </c>
      <c r="D593" s="58">
        <v>110</v>
      </c>
      <c r="E593" s="33" t="s">
        <v>2489</v>
      </c>
      <c r="F593" s="33" t="s">
        <v>2490</v>
      </c>
      <c r="G593" s="33" t="s">
        <v>2491</v>
      </c>
      <c r="H593" s="33" t="s">
        <v>2492</v>
      </c>
      <c r="I593" s="33" t="s">
        <v>2493</v>
      </c>
      <c r="J593" s="204"/>
    </row>
    <row r="594" spans="2:10" s="38" customFormat="1" hidden="1" x14ac:dyDescent="0.3">
      <c r="B594" s="42" t="str">
        <f>IF(ISNA(VLOOKUP(C594,Cidades!$B$2:$C$306,2,FALSE))= TRUE,"Outros",VLOOKUP(C594,Cidades!$B$2:$C$306,2,FALSE))</f>
        <v>REGIÃO GF - FLORIANÓPOLIS</v>
      </c>
      <c r="C594" s="33" t="s">
        <v>1997</v>
      </c>
      <c r="D594" s="58">
        <v>250</v>
      </c>
      <c r="E594" s="33" t="s">
        <v>3474</v>
      </c>
      <c r="F594" s="33" t="s">
        <v>3475</v>
      </c>
      <c r="G594" s="33" t="s">
        <v>3476</v>
      </c>
      <c r="H594" s="33" t="s">
        <v>3477</v>
      </c>
      <c r="I594" s="33" t="s">
        <v>3478</v>
      </c>
      <c r="J594" s="204"/>
    </row>
    <row r="595" spans="2:10" s="38" customFormat="1" hidden="1" x14ac:dyDescent="0.3">
      <c r="B595" s="42" t="str">
        <f>IF(ISNA(VLOOKUP(C595,Cidades!$B$2:$C$306,2,FALSE))= TRUE,"Outros",VLOOKUP(C595,Cidades!$B$2:$C$306,2,FALSE))</f>
        <v>REGIÃO BNU - BLUMENAU</v>
      </c>
      <c r="C595" s="33" t="s">
        <v>2019</v>
      </c>
      <c r="D595" s="58">
        <v>110</v>
      </c>
      <c r="E595" s="33" t="s">
        <v>3098</v>
      </c>
      <c r="F595" s="33" t="s">
        <v>3099</v>
      </c>
      <c r="G595" s="33" t="s">
        <v>2159</v>
      </c>
      <c r="H595" s="33" t="s">
        <v>2160</v>
      </c>
      <c r="I595" s="33" t="s">
        <v>2161</v>
      </c>
      <c r="J595" s="204"/>
    </row>
    <row r="596" spans="2:10" s="38" customFormat="1" hidden="1" x14ac:dyDescent="0.3">
      <c r="B596" s="42" t="str">
        <f>IF(ISNA(VLOOKUP(C596,Cidades!$B$2:$C$306,2,FALSE))= TRUE,"Outros",VLOOKUP(C596,Cidades!$B$2:$C$306,2,FALSE))</f>
        <v>REGIÃO BNU - TIMBO</v>
      </c>
      <c r="C596" s="33" t="s">
        <v>2021</v>
      </c>
      <c r="D596" s="58">
        <v>110</v>
      </c>
      <c r="E596" s="33" t="s">
        <v>3479</v>
      </c>
      <c r="F596" s="33" t="s">
        <v>3480</v>
      </c>
      <c r="G596" s="33" t="s">
        <v>3481</v>
      </c>
      <c r="H596" s="33" t="s">
        <v>3482</v>
      </c>
      <c r="I596" s="33" t="s">
        <v>3483</v>
      </c>
      <c r="J596" s="204"/>
    </row>
    <row r="597" spans="2:10" s="38" customFormat="1" hidden="1" x14ac:dyDescent="0.3">
      <c r="B597" s="42" t="str">
        <f>IF(ISNA(VLOOKUP(C597,Cidades!$B$2:$C$306,2,FALSE))= TRUE,"Outros",VLOOKUP(C597,Cidades!$B$2:$C$306,2,FALSE))</f>
        <v>REGIÃO BNU - BLUMENAU</v>
      </c>
      <c r="C597" s="33" t="s">
        <v>2019</v>
      </c>
      <c r="D597" s="58">
        <v>110</v>
      </c>
      <c r="E597" s="33" t="s">
        <v>3484</v>
      </c>
      <c r="F597" s="33" t="s">
        <v>3485</v>
      </c>
      <c r="G597" s="33" t="s">
        <v>3371</v>
      </c>
      <c r="H597" s="33" t="s">
        <v>3372</v>
      </c>
      <c r="I597" s="33" t="s">
        <v>3373</v>
      </c>
      <c r="J597" s="204"/>
    </row>
    <row r="598" spans="2:10" s="38" customFormat="1" hidden="1" x14ac:dyDescent="0.3">
      <c r="B598" s="42" t="str">
        <f>IF(ISNA(VLOOKUP(C598,Cidades!$B$2:$C$306,2,FALSE))= TRUE,"Outros",VLOOKUP(C598,Cidades!$B$2:$C$306,2,FALSE))</f>
        <v>REGIÃO BNU - BLUMENAU</v>
      </c>
      <c r="C598" s="33" t="s">
        <v>2019</v>
      </c>
      <c r="D598" s="58">
        <v>110</v>
      </c>
      <c r="E598" s="33" t="s">
        <v>3486</v>
      </c>
      <c r="F598" s="33" t="s">
        <v>3487</v>
      </c>
      <c r="G598" s="33" t="s">
        <v>3488</v>
      </c>
      <c r="H598" s="33" t="s">
        <v>3489</v>
      </c>
      <c r="I598" s="33" t="s">
        <v>3490</v>
      </c>
      <c r="J598" s="204"/>
    </row>
    <row r="599" spans="2:10" s="38" customFormat="1" hidden="1" x14ac:dyDescent="0.3">
      <c r="B599" s="42" t="str">
        <f>IF(ISNA(VLOOKUP(C599,Cidades!$B$2:$C$306,2,FALSE))= TRUE,"Outros",VLOOKUP(C599,Cidades!$B$2:$C$306,2,FALSE))</f>
        <v>REGIÃO BNU - INDAIAL</v>
      </c>
      <c r="C599" s="33" t="s">
        <v>2015</v>
      </c>
      <c r="D599" s="58">
        <v>110</v>
      </c>
      <c r="E599" s="33" t="s">
        <v>3491</v>
      </c>
      <c r="F599" s="33" t="s">
        <v>3492</v>
      </c>
      <c r="G599" s="33" t="s">
        <v>3493</v>
      </c>
      <c r="H599" s="33" t="s">
        <v>3494</v>
      </c>
      <c r="I599" s="33">
        <v>47984920608</v>
      </c>
      <c r="J599" s="204"/>
    </row>
    <row r="600" spans="2:10" s="38" customFormat="1" hidden="1" x14ac:dyDescent="0.3">
      <c r="B600" s="42" t="str">
        <f>IF(ISNA(VLOOKUP(C600,Cidades!$B$2:$C$306,2,FALSE))= TRUE,"Outros",VLOOKUP(C600,Cidades!$B$2:$C$306,2,FALSE))</f>
        <v>REGIÃO BNU - BLUMENAU</v>
      </c>
      <c r="C600" s="33" t="s">
        <v>2019</v>
      </c>
      <c r="D600" s="58">
        <v>110</v>
      </c>
      <c r="E600" s="33" t="s">
        <v>2501</v>
      </c>
      <c r="F600" s="33" t="s">
        <v>2502</v>
      </c>
      <c r="G600" s="33" t="s">
        <v>2503</v>
      </c>
      <c r="H600" s="33" t="s">
        <v>2504</v>
      </c>
      <c r="I600" s="33" t="s">
        <v>2505</v>
      </c>
      <c r="J600" s="204"/>
    </row>
    <row r="601" spans="2:10" s="38" customFormat="1" hidden="1" x14ac:dyDescent="0.3">
      <c r="B601" s="42" t="str">
        <f>IF(ISNA(VLOOKUP(C601,Cidades!$B$2:$C$306,2,FALSE))= TRUE,"Outros",VLOOKUP(C601,Cidades!$B$2:$C$306,2,FALSE))</f>
        <v>REGIÃO BNU - BLUMENAU</v>
      </c>
      <c r="C601" s="33" t="s">
        <v>2019</v>
      </c>
      <c r="D601" s="58">
        <v>110</v>
      </c>
      <c r="E601" s="33" t="s">
        <v>2737</v>
      </c>
      <c r="F601" s="33" t="s">
        <v>2738</v>
      </c>
      <c r="G601" s="33" t="s">
        <v>2739</v>
      </c>
      <c r="H601" s="33" t="s">
        <v>2740</v>
      </c>
      <c r="I601" s="33" t="s">
        <v>2741</v>
      </c>
      <c r="J601" s="204"/>
    </row>
    <row r="602" spans="2:10" s="38" customFormat="1" hidden="1" x14ac:dyDescent="0.3">
      <c r="B602" s="42" t="str">
        <f>IF(ISNA(VLOOKUP(C602,Cidades!$B$2:$C$306,2,FALSE))= TRUE,"Outros",VLOOKUP(C602,Cidades!$B$2:$C$306,2,FALSE))</f>
        <v>REGIÃO BNU - BLUMENAU</v>
      </c>
      <c r="C602" s="33" t="s">
        <v>2019</v>
      </c>
      <c r="D602" s="58">
        <v>110</v>
      </c>
      <c r="E602" s="33" t="s">
        <v>2174</v>
      </c>
      <c r="F602" s="33" t="s">
        <v>3495</v>
      </c>
      <c r="G602" s="33" t="s">
        <v>2176</v>
      </c>
      <c r="H602" s="33" t="s">
        <v>2177</v>
      </c>
      <c r="I602" s="33" t="s">
        <v>2178</v>
      </c>
      <c r="J602" s="204"/>
    </row>
    <row r="603" spans="2:10" s="38" customFormat="1" hidden="1" x14ac:dyDescent="0.3">
      <c r="B603" s="42" t="str">
        <f>IF(ISNA(VLOOKUP(C603,Cidades!$B$2:$C$306,2,FALSE))= TRUE,"Outros",VLOOKUP(C603,Cidades!$B$2:$C$306,2,FALSE))</f>
        <v>REGIÃO GF - FLORIANÓPOLIS</v>
      </c>
      <c r="C603" s="33" t="s">
        <v>1997</v>
      </c>
      <c r="D603" s="58">
        <v>110</v>
      </c>
      <c r="E603" s="33" t="s">
        <v>2602</v>
      </c>
      <c r="F603" s="33" t="s">
        <v>2603</v>
      </c>
      <c r="G603" s="33" t="s">
        <v>2604</v>
      </c>
      <c r="H603" s="33" t="s">
        <v>2605</v>
      </c>
      <c r="I603" s="33" t="s">
        <v>2606</v>
      </c>
      <c r="J603" s="204"/>
    </row>
    <row r="604" spans="2:10" s="38" customFormat="1" hidden="1" x14ac:dyDescent="0.3">
      <c r="B604" s="42" t="str">
        <f>IF(ISNA(VLOOKUP(C604,Cidades!$B$2:$C$306,2,FALSE))= TRUE,"Outros",VLOOKUP(C604,Cidades!$B$2:$C$306,2,FALSE))</f>
        <v>REGIÃO BNU - BLUMENAU</v>
      </c>
      <c r="C604" s="33" t="s">
        <v>2019</v>
      </c>
      <c r="D604" s="58">
        <v>110</v>
      </c>
      <c r="E604" s="33" t="s">
        <v>2082</v>
      </c>
      <c r="F604" s="33" t="s">
        <v>2083</v>
      </c>
      <c r="G604" s="33" t="s">
        <v>2084</v>
      </c>
      <c r="H604" s="33" t="s">
        <v>2085</v>
      </c>
      <c r="I604" s="33" t="s">
        <v>2086</v>
      </c>
      <c r="J604" s="204"/>
    </row>
    <row r="605" spans="2:10" s="38" customFormat="1" hidden="1" x14ac:dyDescent="0.3">
      <c r="B605" s="42" t="str">
        <f>IF(ISNA(VLOOKUP(C605,Cidades!$B$2:$C$306,2,FALSE))= TRUE,"Outros",VLOOKUP(C605,Cidades!$B$2:$C$306,2,FALSE))</f>
        <v>REGIÃO GF - ANTONIO CARLOS</v>
      </c>
      <c r="C605" s="33" t="s">
        <v>1995</v>
      </c>
      <c r="D605" s="58">
        <v>250</v>
      </c>
      <c r="E605" s="33" t="s">
        <v>3496</v>
      </c>
      <c r="F605" s="33" t="s">
        <v>3497</v>
      </c>
      <c r="G605" s="33" t="s">
        <v>3498</v>
      </c>
      <c r="H605" s="33" t="s">
        <v>3499</v>
      </c>
      <c r="I605" s="33" t="s">
        <v>3500</v>
      </c>
      <c r="J605" s="204"/>
    </row>
    <row r="606" spans="2:10" s="38" customFormat="1" hidden="1" x14ac:dyDescent="0.3">
      <c r="B606" s="42" t="str">
        <f>IF(ISNA(VLOOKUP(C606,Cidades!$B$2:$C$306,2,FALSE))= TRUE,"Outros",VLOOKUP(C606,Cidades!$B$2:$C$306,2,FALSE))</f>
        <v>REGIÃO GF - FLORIANÓPOLIS</v>
      </c>
      <c r="C606" s="33" t="s">
        <v>1997</v>
      </c>
      <c r="D606" s="58">
        <v>110</v>
      </c>
      <c r="E606" s="33" t="s">
        <v>3501</v>
      </c>
      <c r="F606" s="33" t="s">
        <v>3502</v>
      </c>
      <c r="G606" s="33" t="s">
        <v>3503</v>
      </c>
      <c r="H606" s="33" t="s">
        <v>3504</v>
      </c>
      <c r="I606" s="33" t="s">
        <v>3505</v>
      </c>
      <c r="J606" s="204"/>
    </row>
    <row r="607" spans="2:10" s="38" customFormat="1" hidden="1" x14ac:dyDescent="0.3">
      <c r="B607" s="42" t="str">
        <f>IF(ISNA(VLOOKUP(C607,Cidades!$B$2:$C$306,2,FALSE))= TRUE,"Outros",VLOOKUP(C607,Cidades!$B$2:$C$306,2,FALSE))</f>
        <v>Outros</v>
      </c>
      <c r="C607" s="33" t="s">
        <v>3506</v>
      </c>
      <c r="D607" s="58">
        <v>175</v>
      </c>
      <c r="E607" s="33" t="s">
        <v>3507</v>
      </c>
      <c r="F607" s="33" t="s">
        <v>3508</v>
      </c>
      <c r="G607" s="33">
        <v>1983018392</v>
      </c>
      <c r="H607" s="33" t="s">
        <v>3509</v>
      </c>
      <c r="I607" s="33" t="s">
        <v>3510</v>
      </c>
      <c r="J607" s="204"/>
    </row>
    <row r="608" spans="2:10" s="38" customFormat="1" hidden="1" x14ac:dyDescent="0.3">
      <c r="B608" s="42" t="str">
        <f>IF(ISNA(VLOOKUP(C608,Cidades!$B$2:$C$306,2,FALSE))= TRUE,"Outros",VLOOKUP(C608,Cidades!$B$2:$C$306,2,FALSE))</f>
        <v>REGIÃO BNU - GASPAR</v>
      </c>
      <c r="C608" s="33" t="s">
        <v>2020</v>
      </c>
      <c r="D608" s="58">
        <v>110</v>
      </c>
      <c r="E608" s="33" t="s">
        <v>3511</v>
      </c>
      <c r="F608" s="33" t="s">
        <v>3512</v>
      </c>
      <c r="G608" s="33" t="s">
        <v>2541</v>
      </c>
      <c r="H608" s="33" t="s">
        <v>2542</v>
      </c>
      <c r="I608" s="33" t="s">
        <v>2543</v>
      </c>
      <c r="J608" s="204"/>
    </row>
    <row r="609" spans="2:10" s="38" customFormat="1" hidden="1" x14ac:dyDescent="0.3">
      <c r="B609" s="42" t="str">
        <f>IF(ISNA(VLOOKUP(C609,Cidades!$B$2:$C$306,2,FALSE))= TRUE,"Outros",VLOOKUP(C609,Cidades!$B$2:$C$306,2,FALSE))</f>
        <v>REGIÃO GF - SAO JOSE</v>
      </c>
      <c r="C609" s="33" t="s">
        <v>2036</v>
      </c>
      <c r="D609" s="58">
        <v>110</v>
      </c>
      <c r="E609" s="33" t="s">
        <v>3513</v>
      </c>
      <c r="F609" s="33" t="s">
        <v>3514</v>
      </c>
      <c r="G609" s="33" t="s">
        <v>3515</v>
      </c>
      <c r="H609" s="33" t="s">
        <v>3516</v>
      </c>
      <c r="I609" s="33" t="s">
        <v>3517</v>
      </c>
      <c r="J609" s="204"/>
    </row>
    <row r="610" spans="2:10" s="38" customFormat="1" hidden="1" x14ac:dyDescent="0.3">
      <c r="B610" s="42" t="str">
        <f>IF(ISNA(VLOOKUP(C610,Cidades!$B$2:$C$306,2,FALSE))= TRUE,"Outros",VLOOKUP(C610,Cidades!$B$2:$C$306,2,FALSE))</f>
        <v>REGIÃO BNU - BLUMENAU</v>
      </c>
      <c r="C610" s="33" t="s">
        <v>2019</v>
      </c>
      <c r="D610" s="58">
        <v>110</v>
      </c>
      <c r="E610" s="33" t="s">
        <v>3518</v>
      </c>
      <c r="F610" s="33" t="s">
        <v>3519</v>
      </c>
      <c r="G610" s="33" t="s">
        <v>3520</v>
      </c>
      <c r="H610" s="33" t="s">
        <v>3521</v>
      </c>
      <c r="I610" s="33">
        <v>4733401712</v>
      </c>
      <c r="J610" s="204"/>
    </row>
    <row r="611" spans="2:10" s="38" customFormat="1" hidden="1" x14ac:dyDescent="0.3">
      <c r="B611" s="42" t="str">
        <f>IF(ISNA(VLOOKUP(C611,Cidades!$B$2:$C$306,2,FALSE))= TRUE,"Outros",VLOOKUP(C611,Cidades!$B$2:$C$306,2,FALSE))</f>
        <v>REGIÃO BNU - BLUMENAU</v>
      </c>
      <c r="C611" s="33" t="s">
        <v>2019</v>
      </c>
      <c r="D611" s="58">
        <v>110</v>
      </c>
      <c r="E611" s="33" t="s">
        <v>3522</v>
      </c>
      <c r="F611" s="33" t="s">
        <v>3523</v>
      </c>
      <c r="G611" s="33" t="s">
        <v>2613</v>
      </c>
      <c r="H611" s="33" t="s">
        <v>2614</v>
      </c>
      <c r="I611" s="33" t="s">
        <v>2615</v>
      </c>
      <c r="J611" s="204"/>
    </row>
    <row r="612" spans="2:10" s="38" customFormat="1" hidden="1" x14ac:dyDescent="0.3">
      <c r="B612" s="42" t="str">
        <f>IF(ISNA(VLOOKUP(C612,Cidades!$B$2:$C$306,2,FALSE))= TRUE,"Outros",VLOOKUP(C612,Cidades!$B$2:$C$306,2,FALSE))</f>
        <v>REGIÃO GF - BIGUACU</v>
      </c>
      <c r="C612" s="33" t="s">
        <v>1996</v>
      </c>
      <c r="D612" s="58">
        <v>110</v>
      </c>
      <c r="E612" s="33" t="s">
        <v>3524</v>
      </c>
      <c r="F612" s="33" t="s">
        <v>3525</v>
      </c>
      <c r="G612" s="33" t="s">
        <v>2440</v>
      </c>
      <c r="H612" s="33" t="s">
        <v>2441</v>
      </c>
      <c r="I612" s="33" t="s">
        <v>2442</v>
      </c>
      <c r="J612" s="204"/>
    </row>
    <row r="613" spans="2:10" s="38" customFormat="1" hidden="1" x14ac:dyDescent="0.3">
      <c r="B613" s="42" t="str">
        <f>IF(ISNA(VLOOKUP(C613,Cidades!$B$2:$C$306,2,FALSE))= TRUE,"Outros",VLOOKUP(C613,Cidades!$B$2:$C$306,2,FALSE))</f>
        <v>REGIÃO BNU - BLUMENAU</v>
      </c>
      <c r="C613" s="33" t="s">
        <v>2019</v>
      </c>
      <c r="D613" s="58">
        <v>110</v>
      </c>
      <c r="E613" s="33" t="s">
        <v>3526</v>
      </c>
      <c r="F613" s="33" t="s">
        <v>3527</v>
      </c>
      <c r="G613" s="33" t="s">
        <v>3528</v>
      </c>
      <c r="H613" s="33" t="s">
        <v>3529</v>
      </c>
      <c r="I613" s="33" t="s">
        <v>3530</v>
      </c>
      <c r="J613" s="204"/>
    </row>
    <row r="614" spans="2:10" s="38" customFormat="1" hidden="1" x14ac:dyDescent="0.3">
      <c r="B614" s="42" t="str">
        <f>IF(ISNA(VLOOKUP(C614,Cidades!$B$2:$C$306,2,FALSE))= TRUE,"Outros",VLOOKUP(C614,Cidades!$B$2:$C$306,2,FALSE))</f>
        <v>REGIÃO GF - FLORIANÓPOLIS</v>
      </c>
      <c r="C614" s="33" t="s">
        <v>1997</v>
      </c>
      <c r="D614" s="58">
        <v>110</v>
      </c>
      <c r="E614" s="33" t="s">
        <v>3531</v>
      </c>
      <c r="F614" s="33" t="s">
        <v>3532</v>
      </c>
      <c r="G614" s="33" t="s">
        <v>3533</v>
      </c>
      <c r="H614" s="33" t="s">
        <v>3534</v>
      </c>
      <c r="I614" s="33" t="s">
        <v>3535</v>
      </c>
      <c r="J614" s="204"/>
    </row>
    <row r="615" spans="2:10" s="38" customFormat="1" hidden="1" x14ac:dyDescent="0.3">
      <c r="B615" s="42" t="str">
        <f>IF(ISNA(VLOOKUP(C615,Cidades!$B$2:$C$306,2,FALSE))= TRUE,"Outros",VLOOKUP(C615,Cidades!$B$2:$C$306,2,FALSE))</f>
        <v>REGIÃO GF - SAO JOAO BATISTA</v>
      </c>
      <c r="C615" s="33" t="s">
        <v>2289</v>
      </c>
      <c r="D615" s="58">
        <v>110</v>
      </c>
      <c r="E615" s="33" t="s">
        <v>3536</v>
      </c>
      <c r="F615" s="33" t="s">
        <v>3537</v>
      </c>
      <c r="G615" s="33" t="s">
        <v>3538</v>
      </c>
      <c r="H615" s="33" t="s">
        <v>3539</v>
      </c>
      <c r="I615" s="33" t="s">
        <v>3540</v>
      </c>
      <c r="J615" s="204"/>
    </row>
    <row r="616" spans="2:10" s="38" customFormat="1" hidden="1" x14ac:dyDescent="0.3">
      <c r="B616" s="42" t="str">
        <f>IF(ISNA(VLOOKUP(C616,Cidades!$B$2:$C$306,2,FALSE))= TRUE,"Outros",VLOOKUP(C616,Cidades!$B$2:$C$306,2,FALSE))</f>
        <v>REGIÃO BNU - BLUMENAU</v>
      </c>
      <c r="C616" s="33" t="s">
        <v>2019</v>
      </c>
      <c r="D616" s="58">
        <v>250</v>
      </c>
      <c r="E616" s="33" t="s">
        <v>3541</v>
      </c>
      <c r="F616" s="33" t="s">
        <v>3542</v>
      </c>
      <c r="G616" s="33" t="s">
        <v>3543</v>
      </c>
      <c r="H616" s="33" t="s">
        <v>3544</v>
      </c>
      <c r="I616" s="33" t="s">
        <v>3545</v>
      </c>
      <c r="J616" s="204"/>
    </row>
    <row r="617" spans="2:10" s="38" customFormat="1" hidden="1" x14ac:dyDescent="0.3">
      <c r="B617" s="42" t="str">
        <f>IF(ISNA(VLOOKUP(C617,Cidades!$B$2:$C$306,2,FALSE))= TRUE,"Outros",VLOOKUP(C617,Cidades!$B$2:$C$306,2,FALSE))</f>
        <v>REGIÃO GF - SAO JOSE</v>
      </c>
      <c r="C617" s="33" t="s">
        <v>2036</v>
      </c>
      <c r="D617" s="58">
        <v>110</v>
      </c>
      <c r="E617" s="33" t="s">
        <v>3546</v>
      </c>
      <c r="F617" s="33" t="s">
        <v>3547</v>
      </c>
      <c r="G617" s="33" t="s">
        <v>3548</v>
      </c>
      <c r="H617" s="33" t="s">
        <v>3549</v>
      </c>
      <c r="I617" s="33" t="s">
        <v>3550</v>
      </c>
      <c r="J617" s="204"/>
    </row>
    <row r="618" spans="2:10" s="38" customFormat="1" hidden="1" x14ac:dyDescent="0.3">
      <c r="B618" s="42" t="str">
        <f>IF(ISNA(VLOOKUP(C618,Cidades!$B$2:$C$306,2,FALSE))= TRUE,"Outros",VLOOKUP(C618,Cidades!$B$2:$C$306,2,FALSE))</f>
        <v>REGIÃO BNU - INDAIAL</v>
      </c>
      <c r="C618" s="33" t="s">
        <v>2015</v>
      </c>
      <c r="D618" s="58">
        <v>250</v>
      </c>
      <c r="E618" s="33" t="s">
        <v>3551</v>
      </c>
      <c r="F618" s="33" t="s">
        <v>3552</v>
      </c>
      <c r="G618" s="33" t="s">
        <v>3553</v>
      </c>
      <c r="H618" s="33" t="s">
        <v>3554</v>
      </c>
      <c r="I618" s="33" t="s">
        <v>3555</v>
      </c>
      <c r="J618" s="204"/>
    </row>
    <row r="619" spans="2:10" s="38" customFormat="1" hidden="1" x14ac:dyDescent="0.3">
      <c r="B619" s="42" t="str">
        <f>IF(ISNA(VLOOKUP(C619,Cidades!$B$2:$C$306,2,FALSE))= TRUE,"Outros",VLOOKUP(C619,Cidades!$B$2:$C$306,2,FALSE))</f>
        <v>REGIÃO BNU - BLUMENAU</v>
      </c>
      <c r="C619" s="33" t="s">
        <v>2019</v>
      </c>
      <c r="D619" s="58">
        <v>110</v>
      </c>
      <c r="E619" s="33" t="s">
        <v>3162</v>
      </c>
      <c r="F619" s="33" t="s">
        <v>3163</v>
      </c>
      <c r="G619" s="33" t="s">
        <v>2275</v>
      </c>
      <c r="H619" s="33" t="s">
        <v>2276</v>
      </c>
      <c r="I619" s="33" t="s">
        <v>2277</v>
      </c>
      <c r="J619" s="204"/>
    </row>
    <row r="620" spans="2:10" s="38" customFormat="1" hidden="1" x14ac:dyDescent="0.3">
      <c r="B620" s="42" t="str">
        <f>IF(ISNA(VLOOKUP(C620,Cidades!$B$2:$C$306,2,FALSE))= TRUE,"Outros",VLOOKUP(C620,Cidades!$B$2:$C$306,2,FALSE))</f>
        <v>REGIÃO BALNEARIO CAMBORIU</v>
      </c>
      <c r="C620" s="33" t="s">
        <v>22</v>
      </c>
      <c r="D620" s="58">
        <v>110</v>
      </c>
      <c r="E620" s="33" t="s">
        <v>1062</v>
      </c>
      <c r="F620" s="33" t="s">
        <v>1063</v>
      </c>
      <c r="G620" s="33" t="s">
        <v>1064</v>
      </c>
      <c r="H620" s="33" t="s">
        <v>1065</v>
      </c>
      <c r="I620" s="33" t="s">
        <v>1066</v>
      </c>
      <c r="J620" s="204"/>
    </row>
    <row r="621" spans="2:10" s="38" customFormat="1" hidden="1" x14ac:dyDescent="0.3">
      <c r="B621" s="42" t="str">
        <f>IF(ISNA(VLOOKUP(C621,Cidades!$B$2:$C$306,2,FALSE))= TRUE,"Outros",VLOOKUP(C621,Cidades!$B$2:$C$306,2,FALSE))</f>
        <v>REGIÃO BALNEARIO CAMBORIU</v>
      </c>
      <c r="C621" s="33" t="s">
        <v>22</v>
      </c>
      <c r="D621" s="58">
        <v>110</v>
      </c>
      <c r="E621" s="33" t="s">
        <v>1067</v>
      </c>
      <c r="F621" s="33" t="s">
        <v>1068</v>
      </c>
      <c r="G621" s="33" t="s">
        <v>354</v>
      </c>
      <c r="H621" s="33" t="s">
        <v>355</v>
      </c>
      <c r="I621" s="33" t="s">
        <v>356</v>
      </c>
      <c r="J621" s="204"/>
    </row>
    <row r="622" spans="2:10" s="38" customFormat="1" hidden="1" x14ac:dyDescent="0.3">
      <c r="B622" s="42" t="str">
        <f>IF(ISNA(VLOOKUP(C622,Cidades!$B$2:$C$306,2,FALSE))= TRUE,"Outros",VLOOKUP(C622,Cidades!$B$2:$C$306,2,FALSE))</f>
        <v>REGIÃO JOACABA</v>
      </c>
      <c r="C622" s="33" t="s">
        <v>66</v>
      </c>
      <c r="D622" s="58">
        <v>110</v>
      </c>
      <c r="E622" s="33" t="s">
        <v>1069</v>
      </c>
      <c r="F622" s="33" t="s">
        <v>1070</v>
      </c>
      <c r="G622" s="33" t="s">
        <v>260</v>
      </c>
      <c r="H622" s="33" t="s">
        <v>261</v>
      </c>
      <c r="I622" s="33">
        <v>4935553222</v>
      </c>
      <c r="J622" s="204"/>
    </row>
    <row r="623" spans="2:10" s="38" customFormat="1" hidden="1" x14ac:dyDescent="0.3">
      <c r="B623" s="42" t="str">
        <f>IF(ISNA(VLOOKUP(C623,Cidades!$B$2:$C$306,2,FALSE))= TRUE,"Outros",VLOOKUP(C623,Cidades!$B$2:$C$306,2,FALSE))</f>
        <v xml:space="preserve">REGIÃO ITAJAI </v>
      </c>
      <c r="C623" s="33" t="s">
        <v>154</v>
      </c>
      <c r="D623" s="58">
        <v>110</v>
      </c>
      <c r="E623" s="33" t="s">
        <v>1071</v>
      </c>
      <c r="F623" s="33" t="s">
        <v>1072</v>
      </c>
      <c r="G623" s="33" t="s">
        <v>1073</v>
      </c>
      <c r="H623" s="33" t="s">
        <v>1074</v>
      </c>
      <c r="I623" s="33" t="s">
        <v>1075</v>
      </c>
      <c r="J623" s="204"/>
    </row>
    <row r="624" spans="2:10" s="38" customFormat="1" hidden="1" x14ac:dyDescent="0.3">
      <c r="B624" s="42" t="str">
        <f>IF(ISNA(VLOOKUP(C624,Cidades!$B$2:$C$306,2,FALSE))= TRUE,"Outros",VLOOKUP(C624,Cidades!$B$2:$C$306,2,FALSE))</f>
        <v>REGIÃO RIO DO SUL</v>
      </c>
      <c r="C624" s="33" t="s">
        <v>218</v>
      </c>
      <c r="D624" s="58">
        <v>110</v>
      </c>
      <c r="E624" s="33" t="s">
        <v>1076</v>
      </c>
      <c r="F624" s="33" t="s">
        <v>1077</v>
      </c>
      <c r="G624" s="33" t="s">
        <v>1078</v>
      </c>
      <c r="H624" s="33" t="s">
        <v>1079</v>
      </c>
      <c r="I624" s="33" t="s">
        <v>1080</v>
      </c>
      <c r="J624" s="204"/>
    </row>
    <row r="625" spans="2:10" s="38" customFormat="1" hidden="1" x14ac:dyDescent="0.3">
      <c r="B625" s="42" t="str">
        <f>IF(ISNA(VLOOKUP(C625,Cidades!$B$2:$C$306,2,FALSE))= TRUE,"Outros",VLOOKUP(C625,Cidades!$B$2:$C$306,2,FALSE))</f>
        <v>REGIÃO JOINVILLE</v>
      </c>
      <c r="C625" s="33" t="s">
        <v>16</v>
      </c>
      <c r="D625" s="58">
        <v>175</v>
      </c>
      <c r="E625" s="33" t="s">
        <v>1081</v>
      </c>
      <c r="F625" s="33" t="s">
        <v>1082</v>
      </c>
      <c r="G625" s="33" t="s">
        <v>1083</v>
      </c>
      <c r="H625" s="33" t="s">
        <v>1084</v>
      </c>
      <c r="I625" s="33"/>
      <c r="J625" s="204"/>
    </row>
    <row r="626" spans="2:10" s="38" customFormat="1" hidden="1" x14ac:dyDescent="0.3">
      <c r="B626" s="42" t="str">
        <f>IF(ISNA(VLOOKUP(C626,Cidades!$B$2:$C$306,2,FALSE))= TRUE,"Outros",VLOOKUP(C626,Cidades!$B$2:$C$306,2,FALSE))</f>
        <v>REGIÃO JOINVILLE</v>
      </c>
      <c r="C626" s="33" t="s">
        <v>16</v>
      </c>
      <c r="D626" s="58">
        <v>175</v>
      </c>
      <c r="E626" s="33" t="s">
        <v>1085</v>
      </c>
      <c r="F626" s="33" t="s">
        <v>1086</v>
      </c>
      <c r="G626" s="33" t="s">
        <v>1083</v>
      </c>
      <c r="H626" s="33" t="s">
        <v>1084</v>
      </c>
      <c r="I626" s="33"/>
      <c r="J626" s="204"/>
    </row>
    <row r="627" spans="2:10" s="38" customFormat="1" hidden="1" x14ac:dyDescent="0.3">
      <c r="B627" s="42" t="str">
        <f>IF(ISNA(VLOOKUP(C627,Cidades!$B$2:$C$306,2,FALSE))= TRUE,"Outros",VLOOKUP(C627,Cidades!$B$2:$C$306,2,FALSE))</f>
        <v>REGIÃO JOINVILLE</v>
      </c>
      <c r="C627" s="33" t="s">
        <v>16</v>
      </c>
      <c r="D627" s="58">
        <v>175</v>
      </c>
      <c r="E627" s="33" t="s">
        <v>1087</v>
      </c>
      <c r="F627" s="33" t="s">
        <v>1088</v>
      </c>
      <c r="G627" s="33" t="s">
        <v>1083</v>
      </c>
      <c r="H627" s="33" t="s">
        <v>1084</v>
      </c>
      <c r="I627" s="33"/>
      <c r="J627" s="204"/>
    </row>
    <row r="628" spans="2:10" s="38" customFormat="1" hidden="1" x14ac:dyDescent="0.3">
      <c r="B628" s="42" t="str">
        <f>IF(ISNA(VLOOKUP(C628,Cidades!$B$2:$C$306,2,FALSE))= TRUE,"Outros",VLOOKUP(C628,Cidades!$B$2:$C$306,2,FALSE))</f>
        <v>REGIÃO JOINVILLE</v>
      </c>
      <c r="C628" s="33" t="s">
        <v>16</v>
      </c>
      <c r="D628" s="58">
        <v>110</v>
      </c>
      <c r="E628" s="33" t="s">
        <v>745</v>
      </c>
      <c r="F628" s="33" t="s">
        <v>746</v>
      </c>
      <c r="G628" s="33" t="s">
        <v>747</v>
      </c>
      <c r="H628" s="33" t="s">
        <v>748</v>
      </c>
      <c r="I628" s="33" t="s">
        <v>749</v>
      </c>
      <c r="J628" s="204"/>
    </row>
    <row r="629" spans="2:10" s="38" customFormat="1" hidden="1" x14ac:dyDescent="0.3">
      <c r="B629" s="42" t="str">
        <f>IF(ISNA(VLOOKUP(C629,Cidades!$B$2:$C$306,2,FALSE))= TRUE,"Outros",VLOOKUP(C629,Cidades!$B$2:$C$306,2,FALSE))</f>
        <v>REGIÃO SMO</v>
      </c>
      <c r="C629" s="33" t="s">
        <v>158</v>
      </c>
      <c r="D629" s="58">
        <v>110</v>
      </c>
      <c r="E629" s="33" t="s">
        <v>647</v>
      </c>
      <c r="F629" s="33" t="s">
        <v>648</v>
      </c>
      <c r="G629" s="33" t="s">
        <v>649</v>
      </c>
      <c r="H629" s="33" t="s">
        <v>650</v>
      </c>
      <c r="I629" s="33" t="s">
        <v>651</v>
      </c>
      <c r="J629" s="204"/>
    </row>
    <row r="630" spans="2:10" s="38" customFormat="1" hidden="1" x14ac:dyDescent="0.3">
      <c r="B630" s="42" t="str">
        <f>IF(ISNA(VLOOKUP(C630,Cidades!$B$2:$C$306,2,FALSE))= TRUE,"Outros",VLOOKUP(C630,Cidades!$B$2:$C$306,2,FALSE))</f>
        <v>REGIÃO JOINVILLE</v>
      </c>
      <c r="C630" s="33" t="s">
        <v>16</v>
      </c>
      <c r="D630" s="58">
        <v>110</v>
      </c>
      <c r="E630" s="33" t="s">
        <v>1089</v>
      </c>
      <c r="F630" s="33" t="s">
        <v>1090</v>
      </c>
      <c r="G630" s="33" t="s">
        <v>1091</v>
      </c>
      <c r="H630" s="33" t="s">
        <v>1092</v>
      </c>
      <c r="I630" s="33" t="s">
        <v>1093</v>
      </c>
      <c r="J630" s="204"/>
    </row>
    <row r="631" spans="2:10" s="38" customFormat="1" hidden="1" x14ac:dyDescent="0.3">
      <c r="B631" s="42" t="str">
        <f>IF(ISNA(VLOOKUP(C631,Cidades!$B$2:$C$306,2,FALSE))= TRUE,"Outros",VLOOKUP(C631,Cidades!$B$2:$C$306,2,FALSE))</f>
        <v>REGIÃO JARAGUA DO SUL</v>
      </c>
      <c r="C631" s="33" t="s">
        <v>170</v>
      </c>
      <c r="D631" s="58">
        <v>110</v>
      </c>
      <c r="E631" s="33" t="s">
        <v>900</v>
      </c>
      <c r="F631" s="33" t="s">
        <v>901</v>
      </c>
      <c r="G631" s="33" t="s">
        <v>902</v>
      </c>
      <c r="H631" s="33" t="s">
        <v>903</v>
      </c>
      <c r="I631" s="33" t="s">
        <v>904</v>
      </c>
      <c r="J631" s="204"/>
    </row>
    <row r="632" spans="2:10" s="38" customFormat="1" hidden="1" x14ac:dyDescent="0.3">
      <c r="B632" s="42" t="str">
        <f>IF(ISNA(VLOOKUP(C632,Cidades!$B$2:$C$306,2,FALSE))= TRUE,"Outros",VLOOKUP(C632,Cidades!$B$2:$C$306,2,FALSE))</f>
        <v>REGIÃO LAGES</v>
      </c>
      <c r="C632" s="33" t="s">
        <v>47</v>
      </c>
      <c r="D632" s="58">
        <v>110</v>
      </c>
      <c r="E632" s="33" t="s">
        <v>1094</v>
      </c>
      <c r="F632" s="33" t="s">
        <v>1095</v>
      </c>
      <c r="G632" s="33" t="s">
        <v>1096</v>
      </c>
      <c r="H632" s="33" t="s">
        <v>1097</v>
      </c>
      <c r="I632" s="33" t="s">
        <v>1098</v>
      </c>
      <c r="J632" s="204"/>
    </row>
    <row r="633" spans="2:10" s="38" customFormat="1" hidden="1" x14ac:dyDescent="0.3">
      <c r="B633" s="42" t="str">
        <f>IF(ISNA(VLOOKUP(C633,Cidades!$B$2:$C$306,2,FALSE))= TRUE,"Outros",VLOOKUP(C633,Cidades!$B$2:$C$306,2,FALSE))</f>
        <v>REGIÃO BRUSQUE</v>
      </c>
      <c r="C633" s="33" t="s">
        <v>51</v>
      </c>
      <c r="D633" s="58">
        <v>110</v>
      </c>
      <c r="E633" s="33" t="s">
        <v>1099</v>
      </c>
      <c r="F633" s="33" t="s">
        <v>1100</v>
      </c>
      <c r="G633" s="33" t="s">
        <v>1101</v>
      </c>
      <c r="H633" s="33" t="s">
        <v>1102</v>
      </c>
      <c r="I633" s="33" t="s">
        <v>1103</v>
      </c>
      <c r="J633" s="204"/>
    </row>
    <row r="634" spans="2:10" s="38" customFormat="1" hidden="1" x14ac:dyDescent="0.3">
      <c r="B634" s="42" t="str">
        <f>IF(ISNA(VLOOKUP(C634,Cidades!$B$2:$C$306,2,FALSE))= TRUE,"Outros",VLOOKUP(C634,Cidades!$B$2:$C$306,2,FALSE))</f>
        <v>REGIÃO LAGES</v>
      </c>
      <c r="C634" s="33" t="s">
        <v>175</v>
      </c>
      <c r="D634" s="58">
        <v>110</v>
      </c>
      <c r="E634" s="33" t="s">
        <v>1104</v>
      </c>
      <c r="F634" s="33" t="s">
        <v>1105</v>
      </c>
      <c r="G634" s="33" t="s">
        <v>872</v>
      </c>
      <c r="H634" s="33" t="s">
        <v>873</v>
      </c>
      <c r="I634" s="33">
        <v>4932517800</v>
      </c>
      <c r="J634" s="204"/>
    </row>
    <row r="635" spans="2:10" s="38" customFormat="1" hidden="1" x14ac:dyDescent="0.3">
      <c r="B635" s="42" t="str">
        <f>IF(ISNA(VLOOKUP(C635,Cidades!$B$2:$C$306,2,FALSE))= TRUE,"Outros",VLOOKUP(C635,Cidades!$B$2:$C$306,2,FALSE))</f>
        <v>REGIÃO CHAPECO</v>
      </c>
      <c r="C635" s="33" t="s">
        <v>17</v>
      </c>
      <c r="D635" s="58">
        <v>110</v>
      </c>
      <c r="E635" s="33" t="s">
        <v>1106</v>
      </c>
      <c r="F635" s="33" t="s">
        <v>1107</v>
      </c>
      <c r="G635" s="33" t="s">
        <v>1108</v>
      </c>
      <c r="H635" s="33" t="s">
        <v>1109</v>
      </c>
      <c r="I635" s="33" t="s">
        <v>1110</v>
      </c>
      <c r="J635" s="204"/>
    </row>
    <row r="636" spans="2:10" s="38" customFormat="1" hidden="1" x14ac:dyDescent="0.3">
      <c r="B636" s="42" t="str">
        <f>IF(ISNA(VLOOKUP(C636,Cidades!$B$2:$C$306,2,FALSE))= TRUE,"Outros",VLOOKUP(C636,Cidades!$B$2:$C$306,2,FALSE))</f>
        <v>REGIÃO JOACABA</v>
      </c>
      <c r="C636" s="33" t="s">
        <v>1111</v>
      </c>
      <c r="D636" s="58">
        <v>110</v>
      </c>
      <c r="E636" s="33" t="s">
        <v>1112</v>
      </c>
      <c r="F636" s="33" t="s">
        <v>1113</v>
      </c>
      <c r="G636" s="33" t="s">
        <v>1114</v>
      </c>
      <c r="H636" s="33" t="s">
        <v>1115</v>
      </c>
      <c r="I636" s="33" t="s">
        <v>1116</v>
      </c>
      <c r="J636" s="204"/>
    </row>
    <row r="637" spans="2:10" s="38" customFormat="1" hidden="1" x14ac:dyDescent="0.3">
      <c r="B637" s="42" t="str">
        <f>IF(ISNA(VLOOKUP(C637,Cidades!$B$2:$C$306,2,FALSE))= TRUE,"Outros",VLOOKUP(C637,Cidades!$B$2:$C$306,2,FALSE))</f>
        <v>REGIÃO JOINVILLE</v>
      </c>
      <c r="C637" s="33" t="s">
        <v>41</v>
      </c>
      <c r="D637" s="58">
        <v>110</v>
      </c>
      <c r="E637" s="33" t="s">
        <v>1117</v>
      </c>
      <c r="F637" s="33" t="s">
        <v>1118</v>
      </c>
      <c r="G637" s="33" t="s">
        <v>409</v>
      </c>
      <c r="H637" s="33" t="s">
        <v>410</v>
      </c>
      <c r="I637" s="33">
        <v>4734460836</v>
      </c>
      <c r="J637" s="204"/>
    </row>
    <row r="638" spans="2:10" s="38" customFormat="1" hidden="1" x14ac:dyDescent="0.3">
      <c r="B638" s="42" t="str">
        <f>IF(ISNA(VLOOKUP(C638,Cidades!$B$2:$C$306,2,FALSE))= TRUE,"Outros",VLOOKUP(C638,Cidades!$B$2:$C$306,2,FALSE))</f>
        <v>REGIÃO JOINVILLE</v>
      </c>
      <c r="C638" s="33" t="s">
        <v>16</v>
      </c>
      <c r="D638" s="58">
        <v>110</v>
      </c>
      <c r="E638" s="33" t="s">
        <v>1119</v>
      </c>
      <c r="F638" s="33" t="s">
        <v>1120</v>
      </c>
      <c r="G638" s="33" t="s">
        <v>240</v>
      </c>
      <c r="H638" s="33" t="s">
        <v>241</v>
      </c>
      <c r="I638" s="33">
        <v>4734330411</v>
      </c>
      <c r="J638" s="204"/>
    </row>
    <row r="639" spans="2:10" s="38" customFormat="1" hidden="1" x14ac:dyDescent="0.3">
      <c r="B639" s="42" t="str">
        <f>IF(ISNA(VLOOKUP(C639,Cidades!$B$2:$C$306,2,FALSE))= TRUE,"Outros",VLOOKUP(C639,Cidades!$B$2:$C$306,2,FALSE))</f>
        <v>REGIÃO JOINVILLE</v>
      </c>
      <c r="C639" s="33" t="s">
        <v>16</v>
      </c>
      <c r="D639" s="58">
        <v>110</v>
      </c>
      <c r="E639" s="33" t="s">
        <v>705</v>
      </c>
      <c r="F639" s="33" t="s">
        <v>706</v>
      </c>
      <c r="G639" s="33" t="s">
        <v>240</v>
      </c>
      <c r="H639" s="33" t="s">
        <v>241</v>
      </c>
      <c r="I639" s="33">
        <v>4734330411</v>
      </c>
      <c r="J639" s="204"/>
    </row>
    <row r="640" spans="2:10" s="38" customFormat="1" hidden="1" x14ac:dyDescent="0.3">
      <c r="B640" s="42" t="str">
        <f>IF(ISNA(VLOOKUP(C640,Cidades!$B$2:$C$306,2,FALSE))= TRUE,"Outros",VLOOKUP(C640,Cidades!$B$2:$C$306,2,FALSE))</f>
        <v>REGIÃO RIO DO SUL</v>
      </c>
      <c r="C640" s="33" t="s">
        <v>11</v>
      </c>
      <c r="D640" s="58">
        <v>110</v>
      </c>
      <c r="E640" s="33" t="s">
        <v>1121</v>
      </c>
      <c r="F640" s="33" t="s">
        <v>1122</v>
      </c>
      <c r="G640" s="33" t="s">
        <v>1123</v>
      </c>
      <c r="H640" s="33" t="s">
        <v>1124</v>
      </c>
      <c r="I640" s="33">
        <v>4735312600</v>
      </c>
      <c r="J640" s="204"/>
    </row>
    <row r="641" spans="2:10" s="38" customFormat="1" hidden="1" x14ac:dyDescent="0.3">
      <c r="B641" s="42" t="str">
        <f>IF(ISNA(VLOOKUP(C641,Cidades!$B$2:$C$306,2,FALSE))= TRUE,"Outros",VLOOKUP(C641,Cidades!$B$2:$C$306,2,FALSE))</f>
        <v>REGIÃO BNU - BLUMENAU</v>
      </c>
      <c r="C641" s="23" t="s">
        <v>2019</v>
      </c>
      <c r="D641" s="24">
        <v>198</v>
      </c>
      <c r="E641" s="23" t="s">
        <v>3556</v>
      </c>
      <c r="F641" s="23" t="s">
        <v>3557</v>
      </c>
      <c r="G641" s="23" t="s">
        <v>3558</v>
      </c>
      <c r="H641" s="23" t="s">
        <v>3559</v>
      </c>
      <c r="I641" s="23" t="s">
        <v>3560</v>
      </c>
      <c r="J641" s="215">
        <v>1355</v>
      </c>
    </row>
    <row r="642" spans="2:10" s="38" customFormat="1" hidden="1" x14ac:dyDescent="0.3">
      <c r="B642" s="42" t="str">
        <f>IF(ISNA(VLOOKUP(C642,Cidades!$B$2:$C$306,2,FALSE))= TRUE,"Outros",VLOOKUP(C642,Cidades!$B$2:$C$306,2,FALSE))</f>
        <v>REGIÃO BNU - BLUMENAU</v>
      </c>
      <c r="C642" s="33" t="s">
        <v>2019</v>
      </c>
      <c r="D642" s="43">
        <v>198</v>
      </c>
      <c r="E642" s="33" t="s">
        <v>3169</v>
      </c>
      <c r="F642" s="33" t="s">
        <v>3170</v>
      </c>
      <c r="G642" s="33" t="s">
        <v>2396</v>
      </c>
      <c r="H642" s="33" t="s">
        <v>2397</v>
      </c>
      <c r="I642" s="33" t="s">
        <v>2398</v>
      </c>
      <c r="J642" s="215"/>
    </row>
    <row r="643" spans="2:10" s="38" customFormat="1" hidden="1" x14ac:dyDescent="0.3">
      <c r="B643" s="42" t="str">
        <f>IF(ISNA(VLOOKUP(C643,Cidades!$B$2:$C$306,2,FALSE))= TRUE,"Outros",VLOOKUP(C643,Cidades!$B$2:$C$306,2,FALSE))</f>
        <v>REGIÃO BNU - BLUMENAU</v>
      </c>
      <c r="C643" s="33" t="s">
        <v>2019</v>
      </c>
      <c r="D643" s="24">
        <v>198</v>
      </c>
      <c r="E643" s="33" t="s">
        <v>3561</v>
      </c>
      <c r="F643" s="33" t="s">
        <v>3562</v>
      </c>
      <c r="G643" s="33" t="s">
        <v>3563</v>
      </c>
      <c r="H643" s="33" t="s">
        <v>3564</v>
      </c>
      <c r="I643" s="33">
        <v>4733227023</v>
      </c>
      <c r="J643" s="215"/>
    </row>
    <row r="644" spans="2:10" s="38" customFormat="1" hidden="1" x14ac:dyDescent="0.3">
      <c r="B644" s="42" t="str">
        <f>IF(ISNA(VLOOKUP(C644,Cidades!$B$2:$C$306,2,FALSE))= TRUE,"Outros",VLOOKUP(C644,Cidades!$B$2:$C$306,2,FALSE))</f>
        <v>REGIÃO GF - FLORIANÓPOLIS</v>
      </c>
      <c r="C644" s="23" t="s">
        <v>1997</v>
      </c>
      <c r="D644" s="24">
        <v>198</v>
      </c>
      <c r="E644" s="23" t="s">
        <v>2602</v>
      </c>
      <c r="F644" s="23" t="s">
        <v>2603</v>
      </c>
      <c r="G644" s="23" t="s">
        <v>2604</v>
      </c>
      <c r="H644" s="23" t="s">
        <v>2605</v>
      </c>
      <c r="I644" s="23" t="s">
        <v>2606</v>
      </c>
      <c r="J644" s="215"/>
    </row>
    <row r="645" spans="2:10" s="38" customFormat="1" hidden="1" x14ac:dyDescent="0.3">
      <c r="B645" s="42" t="str">
        <f>IF(ISNA(VLOOKUP(C645,Cidades!$B$2:$C$306,2,FALSE))= TRUE,"Outros",VLOOKUP(C645,Cidades!$B$2:$C$306,2,FALSE))</f>
        <v>REGIÃO BNU - BLUMENAU</v>
      </c>
      <c r="C645" s="23" t="s">
        <v>2019</v>
      </c>
      <c r="D645" s="24">
        <v>198</v>
      </c>
      <c r="E645" s="23" t="s">
        <v>3565</v>
      </c>
      <c r="F645" s="23" t="s">
        <v>3566</v>
      </c>
      <c r="G645" s="23" t="s">
        <v>3400</v>
      </c>
      <c r="H645" s="23" t="s">
        <v>3401</v>
      </c>
      <c r="I645" s="23" t="s">
        <v>3402</v>
      </c>
      <c r="J645" s="215"/>
    </row>
    <row r="646" spans="2:10" s="38" customFormat="1" hidden="1" x14ac:dyDescent="0.3">
      <c r="B646" s="42" t="str">
        <f>IF(ISNA(VLOOKUP(C646,Cidades!$B$2:$C$306,2,FALSE))= TRUE,"Outros",VLOOKUP(C646,Cidades!$B$2:$C$306,2,FALSE))</f>
        <v>REGIÃO BNU - GASPAR</v>
      </c>
      <c r="C646" s="23" t="s">
        <v>2020</v>
      </c>
      <c r="D646" s="24">
        <v>198</v>
      </c>
      <c r="E646" s="23" t="s">
        <v>3407</v>
      </c>
      <c r="F646" s="23" t="s">
        <v>3408</v>
      </c>
      <c r="G646" s="23" t="s">
        <v>2541</v>
      </c>
      <c r="H646" s="23" t="s">
        <v>2542</v>
      </c>
      <c r="I646" s="23" t="s">
        <v>2543</v>
      </c>
      <c r="J646" s="215"/>
    </row>
    <row r="647" spans="2:10" s="38" customFormat="1" hidden="1" x14ac:dyDescent="0.3">
      <c r="B647" s="42" t="str">
        <f>IF(ISNA(VLOOKUP(C647,Cidades!$B$2:$C$306,2,FALSE))= TRUE,"Outros",VLOOKUP(C647,Cidades!$B$2:$C$306,2,FALSE))</f>
        <v>REGIÃO BNU - GASPAR</v>
      </c>
      <c r="C647" s="23" t="s">
        <v>2020</v>
      </c>
      <c r="D647" s="24">
        <v>198</v>
      </c>
      <c r="E647" s="23" t="s">
        <v>2549</v>
      </c>
      <c r="F647" s="23" t="s">
        <v>2550</v>
      </c>
      <c r="G647" s="23" t="s">
        <v>2551</v>
      </c>
      <c r="H647" s="23" t="s">
        <v>2552</v>
      </c>
      <c r="I647" s="23" t="s">
        <v>2553</v>
      </c>
      <c r="J647" s="215"/>
    </row>
    <row r="648" spans="2:10" s="38" customFormat="1" hidden="1" x14ac:dyDescent="0.3">
      <c r="B648" s="42" t="str">
        <f>IF(ISNA(VLOOKUP(C648,Cidades!$B$2:$C$306,2,FALSE))= TRUE,"Outros",VLOOKUP(C648,Cidades!$B$2:$C$306,2,FALSE))</f>
        <v>REGIÃO BNU - BLUMENAU</v>
      </c>
      <c r="C648" s="23" t="s">
        <v>2019</v>
      </c>
      <c r="D648" s="24">
        <v>198</v>
      </c>
      <c r="E648" s="23" t="s">
        <v>3567</v>
      </c>
      <c r="F648" s="23" t="s">
        <v>3527</v>
      </c>
      <c r="G648" s="23" t="s">
        <v>3528</v>
      </c>
      <c r="H648" s="23" t="s">
        <v>3529</v>
      </c>
      <c r="I648" s="23" t="s">
        <v>3530</v>
      </c>
      <c r="J648" s="215"/>
    </row>
    <row r="649" spans="2:10" s="38" customFormat="1" hidden="1" x14ac:dyDescent="0.3">
      <c r="B649" s="42" t="str">
        <f>IF(ISNA(VLOOKUP(C649,Cidades!$B$2:$C$306,2,FALSE))= TRUE,"Outros",VLOOKUP(C649,Cidades!$B$2:$C$306,2,FALSE))</f>
        <v>REGIÃO BNU - BLUMENAU</v>
      </c>
      <c r="C649" s="23" t="s">
        <v>2019</v>
      </c>
      <c r="D649" s="24">
        <v>198</v>
      </c>
      <c r="E649" s="23" t="s">
        <v>2219</v>
      </c>
      <c r="F649" s="23" t="s">
        <v>2220</v>
      </c>
      <c r="G649" s="23" t="s">
        <v>2221</v>
      </c>
      <c r="H649" s="23" t="s">
        <v>2222</v>
      </c>
      <c r="I649" s="23" t="s">
        <v>2223</v>
      </c>
      <c r="J649" s="215"/>
    </row>
    <row r="650" spans="2:10" s="38" customFormat="1" hidden="1" x14ac:dyDescent="0.3">
      <c r="B650" s="42" t="str">
        <f>IF(ISNA(VLOOKUP(C650,Cidades!$B$2:$C$306,2,FALSE))= TRUE,"Outros",VLOOKUP(C650,Cidades!$B$2:$C$306,2,FALSE))</f>
        <v>REGIÃO BNU - GASPAR</v>
      </c>
      <c r="C650" s="23" t="s">
        <v>2020</v>
      </c>
      <c r="D650" s="24">
        <v>198</v>
      </c>
      <c r="E650" s="23" t="s">
        <v>3568</v>
      </c>
      <c r="F650" s="23" t="s">
        <v>3569</v>
      </c>
      <c r="G650" s="23" t="s">
        <v>3140</v>
      </c>
      <c r="H650" s="23" t="s">
        <v>3141</v>
      </c>
      <c r="I650" s="23" t="s">
        <v>3142</v>
      </c>
      <c r="J650" s="215"/>
    </row>
    <row r="651" spans="2:10" s="38" customFormat="1" hidden="1" x14ac:dyDescent="0.3">
      <c r="B651" s="42" t="str">
        <f>IF(ISNA(VLOOKUP(C651,Cidades!$B$2:$C$306,2,FALSE))= TRUE,"Outros",VLOOKUP(C651,Cidades!$B$2:$C$306,2,FALSE))</f>
        <v>Outros</v>
      </c>
      <c r="C651" s="23" t="s">
        <v>3570</v>
      </c>
      <c r="D651" s="24">
        <v>375</v>
      </c>
      <c r="E651" s="23" t="s">
        <v>3571</v>
      </c>
      <c r="F651" s="23" t="s">
        <v>3572</v>
      </c>
      <c r="G651" s="23" t="s">
        <v>3573</v>
      </c>
      <c r="H651" s="23" t="s">
        <v>3571</v>
      </c>
      <c r="I651" s="23" t="s">
        <v>3574</v>
      </c>
      <c r="J651" s="215"/>
    </row>
    <row r="652" spans="2:10" s="38" customFormat="1" hidden="1" x14ac:dyDescent="0.3">
      <c r="B652" s="42" t="str">
        <f>IF(ISNA(VLOOKUP(C652,Cidades!$B$2:$C$306,2,FALSE))= TRUE,"Outros",VLOOKUP(C652,Cidades!$B$2:$C$306,2,FALSE))</f>
        <v>REGIÃO BNU - BLUMENAU</v>
      </c>
      <c r="C652" s="23" t="s">
        <v>2019</v>
      </c>
      <c r="D652" s="24">
        <v>198</v>
      </c>
      <c r="E652" s="23" t="s">
        <v>3575</v>
      </c>
      <c r="F652" s="23" t="s">
        <v>3576</v>
      </c>
      <c r="G652" s="23" t="s">
        <v>3577</v>
      </c>
      <c r="H652" s="23" t="s">
        <v>3578</v>
      </c>
      <c r="I652" s="23" t="s">
        <v>3579</v>
      </c>
      <c r="J652" s="215"/>
    </row>
    <row r="653" spans="2:10" s="38" customFormat="1" hidden="1" x14ac:dyDescent="0.3">
      <c r="B653" s="42" t="str">
        <f>IF(ISNA(VLOOKUP(C653,Cidades!$B$2:$C$306,2,FALSE))= TRUE,"Outros",VLOOKUP(C653,Cidades!$B$2:$C$306,2,FALSE))</f>
        <v>REGIÃO BNU - POMERODE</v>
      </c>
      <c r="C653" s="23" t="s">
        <v>2022</v>
      </c>
      <c r="D653" s="24">
        <v>198</v>
      </c>
      <c r="E653" s="23" t="s">
        <v>3580</v>
      </c>
      <c r="F653" s="23" t="s">
        <v>3581</v>
      </c>
      <c r="G653" s="23" t="s">
        <v>2256</v>
      </c>
      <c r="H653" s="23" t="s">
        <v>2257</v>
      </c>
      <c r="I653" s="23" t="s">
        <v>2258</v>
      </c>
      <c r="J653" s="215"/>
    </row>
    <row r="654" spans="2:10" s="38" customFormat="1" hidden="1" x14ac:dyDescent="0.3">
      <c r="B654" s="42" t="str">
        <f>IF(ISNA(VLOOKUP(C654,Cidades!$B$2:$C$306,2,FALSE))= TRUE,"Outros",VLOOKUP(C654,Cidades!$B$2:$C$306,2,FALSE))</f>
        <v>REGIÃO BNU - GASPAR</v>
      </c>
      <c r="C654" s="23" t="s">
        <v>2020</v>
      </c>
      <c r="D654" s="24">
        <v>198</v>
      </c>
      <c r="E654" s="23" t="s">
        <v>3582</v>
      </c>
      <c r="F654" s="23" t="s">
        <v>3583</v>
      </c>
      <c r="G654" s="23" t="s">
        <v>3442</v>
      </c>
      <c r="H654" s="23" t="s">
        <v>3443</v>
      </c>
      <c r="I654" s="23" t="s">
        <v>3444</v>
      </c>
      <c r="J654" s="215"/>
    </row>
    <row r="655" spans="2:10" s="38" customFormat="1" hidden="1" x14ac:dyDescent="0.3">
      <c r="B655" s="42" t="str">
        <f>IF(ISNA(VLOOKUP(C655,Cidades!$B$2:$C$306,2,FALSE))= TRUE,"Outros",VLOOKUP(C655,Cidades!$B$2:$C$306,2,FALSE))</f>
        <v>REGIÃO CANOINHAS</v>
      </c>
      <c r="C655" s="33" t="s">
        <v>89</v>
      </c>
      <c r="D655" s="43">
        <v>198</v>
      </c>
      <c r="E655" s="33" t="s">
        <v>1125</v>
      </c>
      <c r="F655" s="33" t="s">
        <v>1126</v>
      </c>
      <c r="G655" s="33" t="s">
        <v>1127</v>
      </c>
      <c r="H655" s="33" t="s">
        <v>1128</v>
      </c>
      <c r="I655" s="33" t="s">
        <v>1129</v>
      </c>
      <c r="J655" s="215"/>
    </row>
    <row r="656" spans="2:10" s="38" customFormat="1" hidden="1" x14ac:dyDescent="0.3">
      <c r="B656" s="42" t="str">
        <f>IF(ISNA(VLOOKUP(C656,Cidades!$B$2:$C$306,2,FALSE))= TRUE,"Outros",VLOOKUP(C656,Cidades!$B$2:$C$306,2,FALSE))</f>
        <v>REGIÃO CACADOR</v>
      </c>
      <c r="C656" s="33" t="s">
        <v>52</v>
      </c>
      <c r="D656" s="43">
        <v>198</v>
      </c>
      <c r="E656" s="33" t="s">
        <v>934</v>
      </c>
      <c r="F656" s="33" t="s">
        <v>935</v>
      </c>
      <c r="G656" s="33" t="s">
        <v>248</v>
      </c>
      <c r="H656" s="33" t="s">
        <v>249</v>
      </c>
      <c r="I656" s="33">
        <v>4935610700</v>
      </c>
      <c r="J656" s="215"/>
    </row>
    <row r="657" spans="2:10" s="38" customFormat="1" hidden="1" x14ac:dyDescent="0.3">
      <c r="B657" s="42" t="str">
        <f>IF(ISNA(VLOOKUP(C657,Cidades!$B$2:$C$306,2,FALSE))= TRUE,"Outros",VLOOKUP(C657,Cidades!$B$2:$C$306,2,FALSE))</f>
        <v>REGIÃO RIO DO SUL</v>
      </c>
      <c r="C657" s="33" t="s">
        <v>11</v>
      </c>
      <c r="D657" s="43">
        <v>375</v>
      </c>
      <c r="E657" s="33" t="s">
        <v>1130</v>
      </c>
      <c r="F657" s="33" t="s">
        <v>1131</v>
      </c>
      <c r="G657" s="33" t="s">
        <v>1132</v>
      </c>
      <c r="H657" s="33" t="s">
        <v>1133</v>
      </c>
      <c r="I657" s="33" t="s">
        <v>1134</v>
      </c>
      <c r="J657" s="215"/>
    </row>
    <row r="658" spans="2:10" s="38" customFormat="1" hidden="1" x14ac:dyDescent="0.3">
      <c r="B658" s="42" t="str">
        <f>IF(ISNA(VLOOKUP(C658,Cidades!$B$2:$C$306,2,FALSE))= TRUE,"Outros",VLOOKUP(C658,Cidades!$B$2:$C$306,2,FALSE))</f>
        <v>REGIÃO RIO DO SUL</v>
      </c>
      <c r="C658" s="33" t="s">
        <v>11</v>
      </c>
      <c r="D658" s="43">
        <v>198</v>
      </c>
      <c r="E658" s="33" t="s">
        <v>790</v>
      </c>
      <c r="F658" s="33" t="s">
        <v>791</v>
      </c>
      <c r="G658" s="33" t="s">
        <v>792</v>
      </c>
      <c r="H658" s="33" t="s">
        <v>793</v>
      </c>
      <c r="I658" s="33" t="s">
        <v>794</v>
      </c>
      <c r="J658" s="215"/>
    </row>
    <row r="659" spans="2:10" s="38" customFormat="1" hidden="1" x14ac:dyDescent="0.3">
      <c r="B659" s="42" t="str">
        <f>IF(ISNA(VLOOKUP(C659,Cidades!$B$2:$C$306,2,FALSE))= TRUE,"Outros",VLOOKUP(C659,Cidades!$B$2:$C$306,2,FALSE))</f>
        <v>REGIÃO XANXERE</v>
      </c>
      <c r="C659" s="33" t="s">
        <v>146</v>
      </c>
      <c r="D659" s="43">
        <v>198</v>
      </c>
      <c r="E659" s="33" t="s">
        <v>1135</v>
      </c>
      <c r="F659" s="33" t="s">
        <v>1136</v>
      </c>
      <c r="G659" s="33" t="s">
        <v>1137</v>
      </c>
      <c r="H659" s="33" t="s">
        <v>1138</v>
      </c>
      <c r="I659" s="33" t="s">
        <v>1139</v>
      </c>
      <c r="J659" s="215"/>
    </row>
    <row r="660" spans="2:10" s="38" customFormat="1" hidden="1" x14ac:dyDescent="0.3">
      <c r="B660" s="42" t="str">
        <f>IF(ISNA(VLOOKUP(C660,Cidades!$B$2:$C$306,2,FALSE))= TRUE,"Outros",VLOOKUP(C660,Cidades!$B$2:$C$306,2,FALSE))</f>
        <v>REGIÃO JOINVILLE</v>
      </c>
      <c r="C660" s="33" t="s">
        <v>16</v>
      </c>
      <c r="D660" s="43">
        <v>198</v>
      </c>
      <c r="E660" s="33" t="s">
        <v>878</v>
      </c>
      <c r="F660" s="33" t="s">
        <v>879</v>
      </c>
      <c r="G660" s="33" t="s">
        <v>880</v>
      </c>
      <c r="H660" s="33" t="s">
        <v>881</v>
      </c>
      <c r="I660" s="33" t="s">
        <v>882</v>
      </c>
      <c r="J660" s="215"/>
    </row>
    <row r="661" spans="2:10" s="38" customFormat="1" hidden="1" x14ac:dyDescent="0.3">
      <c r="B661" s="42" t="str">
        <f>IF(ISNA(VLOOKUP(C661,Cidades!$B$2:$C$306,2,FALSE))= TRUE,"Outros",VLOOKUP(C661,Cidades!$B$2:$C$306,2,FALSE))</f>
        <v xml:space="preserve">REGIÃO ITAJAI </v>
      </c>
      <c r="C661" s="33" t="s">
        <v>180</v>
      </c>
      <c r="D661" s="43">
        <v>198</v>
      </c>
      <c r="E661" s="33" t="s">
        <v>1140</v>
      </c>
      <c r="F661" s="33" t="s">
        <v>1141</v>
      </c>
      <c r="G661" s="33" t="s">
        <v>1142</v>
      </c>
      <c r="H661" s="33" t="s">
        <v>1140</v>
      </c>
      <c r="I661" s="33" t="s">
        <v>1143</v>
      </c>
      <c r="J661" s="215"/>
    </row>
    <row r="662" spans="2:10" s="38" customFormat="1" hidden="1" x14ac:dyDescent="0.3">
      <c r="B662" s="42" t="str">
        <f>IF(ISNA(VLOOKUP(C662,Cidades!$B$2:$C$306,2,FALSE))= TRUE,"Outros",VLOOKUP(C662,Cidades!$B$2:$C$306,2,FALSE))</f>
        <v>REGIÃO JOINVILLE</v>
      </c>
      <c r="C662" s="33" t="s">
        <v>16</v>
      </c>
      <c r="D662" s="43">
        <v>198</v>
      </c>
      <c r="E662" s="33" t="s">
        <v>1144</v>
      </c>
      <c r="F662" s="33" t="s">
        <v>1145</v>
      </c>
      <c r="G662" s="33" t="s">
        <v>240</v>
      </c>
      <c r="H662" s="33" t="s">
        <v>241</v>
      </c>
      <c r="I662" s="33">
        <v>4734330411</v>
      </c>
      <c r="J662" s="215"/>
    </row>
    <row r="663" spans="2:10" s="38" customFormat="1" hidden="1" x14ac:dyDescent="0.3">
      <c r="B663" s="42" t="str">
        <f>IF(ISNA(VLOOKUP(C663,Cidades!$B$2:$C$306,2,FALSE))= TRUE,"Outros",VLOOKUP(C663,Cidades!$B$2:$C$306,2,FALSE))</f>
        <v>REGIÃO JOINVILLE</v>
      </c>
      <c r="C663" s="33" t="s">
        <v>16</v>
      </c>
      <c r="D663" s="43">
        <v>198</v>
      </c>
      <c r="E663" s="33" t="s">
        <v>1146</v>
      </c>
      <c r="F663" s="33" t="s">
        <v>1147</v>
      </c>
      <c r="G663" s="33" t="s">
        <v>240</v>
      </c>
      <c r="H663" s="33" t="s">
        <v>241</v>
      </c>
      <c r="I663" s="33">
        <v>4734330411</v>
      </c>
      <c r="J663" s="215"/>
    </row>
    <row r="664" spans="2:10" s="38" customFormat="1" hidden="1" x14ac:dyDescent="0.3">
      <c r="B664" s="42" t="str">
        <f>IF(ISNA(VLOOKUP(C664,Cidades!$B$2:$C$306,2,FALSE))= TRUE,"Outros",VLOOKUP(C664,Cidades!$B$2:$C$306,2,FALSE))</f>
        <v>REGIÃO RIO DO SUL</v>
      </c>
      <c r="C664" s="33" t="s">
        <v>11</v>
      </c>
      <c r="D664" s="43">
        <v>198</v>
      </c>
      <c r="E664" s="33" t="s">
        <v>1148</v>
      </c>
      <c r="F664" s="33" t="s">
        <v>911</v>
      </c>
      <c r="G664" s="33" t="s">
        <v>912</v>
      </c>
      <c r="H664" s="33" t="s">
        <v>913</v>
      </c>
      <c r="I664" s="33" t="s">
        <v>914</v>
      </c>
      <c r="J664" s="215"/>
    </row>
    <row r="665" spans="2:10" s="38" customFormat="1" hidden="1" x14ac:dyDescent="0.3">
      <c r="B665" s="42" t="str">
        <f>IF(ISNA(VLOOKUP(C665,Cidades!$B$2:$C$306,2,FALSE))= TRUE,"Outros",VLOOKUP(C665,Cidades!$B$2:$C$306,2,FALSE))</f>
        <v>Outros</v>
      </c>
      <c r="C665" s="23" t="s">
        <v>3584</v>
      </c>
      <c r="D665" s="24">
        <v>175</v>
      </c>
      <c r="E665" s="23" t="s">
        <v>3585</v>
      </c>
      <c r="F665" s="23" t="s">
        <v>3586</v>
      </c>
      <c r="G665" s="23" t="s">
        <v>3587</v>
      </c>
      <c r="H665" s="23" t="s">
        <v>3588</v>
      </c>
      <c r="I665" s="23" t="s">
        <v>3589</v>
      </c>
      <c r="J665" s="200">
        <v>1362</v>
      </c>
    </row>
    <row r="666" spans="2:10" s="38" customFormat="1" hidden="1" x14ac:dyDescent="0.3">
      <c r="B666" s="42" t="str">
        <f>IF(ISNA(VLOOKUP(C666,Cidades!$B$2:$C$306,2,FALSE))= TRUE,"Outros",VLOOKUP(C666,Cidades!$B$2:$C$306,2,FALSE))</f>
        <v>Outros</v>
      </c>
      <c r="C666" s="23" t="s">
        <v>3584</v>
      </c>
      <c r="D666" s="24">
        <v>175</v>
      </c>
      <c r="E666" s="23" t="s">
        <v>3590</v>
      </c>
      <c r="F666" s="23" t="s">
        <v>3591</v>
      </c>
      <c r="G666" s="23" t="s">
        <v>3587</v>
      </c>
      <c r="H666" s="23" t="s">
        <v>3588</v>
      </c>
      <c r="I666" s="23" t="s">
        <v>3589</v>
      </c>
      <c r="J666" s="200"/>
    </row>
    <row r="667" spans="2:10" s="38" customFormat="1" hidden="1" x14ac:dyDescent="0.3">
      <c r="B667" s="42" t="str">
        <f>IF(ISNA(VLOOKUP(C667,Cidades!$B$2:$C$306,2,FALSE))= TRUE,"Outros",VLOOKUP(C667,Cidades!$B$2:$C$306,2,FALSE))</f>
        <v>REGIÃO BNU - BLUMENAU</v>
      </c>
      <c r="C667" s="23" t="s">
        <v>2019</v>
      </c>
      <c r="D667" s="24">
        <v>175</v>
      </c>
      <c r="E667" s="23" t="s">
        <v>3592</v>
      </c>
      <c r="F667" s="23" t="s">
        <v>3593</v>
      </c>
      <c r="G667" s="23" t="s">
        <v>3594</v>
      </c>
      <c r="H667" s="23" t="s">
        <v>3595</v>
      </c>
      <c r="I667" s="23" t="s">
        <v>3596</v>
      </c>
      <c r="J667" s="200"/>
    </row>
    <row r="668" spans="2:10" s="38" customFormat="1" hidden="1" x14ac:dyDescent="0.3">
      <c r="B668" s="42" t="str">
        <f>IF(ISNA(VLOOKUP(C668,Cidades!$B$2:$C$306,2,FALSE))= TRUE,"Outros",VLOOKUP(C668,Cidades!$B$2:$C$306,2,FALSE))</f>
        <v>REGIÃO BNU - BLUMENAU</v>
      </c>
      <c r="C668" s="33" t="s">
        <v>2019</v>
      </c>
      <c r="D668" s="43">
        <v>110</v>
      </c>
      <c r="E668" s="33" t="s">
        <v>3597</v>
      </c>
      <c r="F668" s="33" t="s">
        <v>3598</v>
      </c>
      <c r="G668" s="33" t="s">
        <v>2159</v>
      </c>
      <c r="H668" s="33" t="s">
        <v>2160</v>
      </c>
      <c r="I668" s="33" t="s">
        <v>2161</v>
      </c>
      <c r="J668" s="200"/>
    </row>
    <row r="669" spans="2:10" s="38" customFormat="1" hidden="1" x14ac:dyDescent="0.3">
      <c r="B669" s="42" t="str">
        <f>IF(ISNA(VLOOKUP(C669,Cidades!$B$2:$C$306,2,FALSE))= TRUE,"Outros",VLOOKUP(C669,Cidades!$B$2:$C$306,2,FALSE))</f>
        <v>REGIÃO GF - TIJUCAS</v>
      </c>
      <c r="C669" s="33" t="s">
        <v>2290</v>
      </c>
      <c r="D669" s="43">
        <v>175</v>
      </c>
      <c r="E669" s="33" t="s">
        <v>3599</v>
      </c>
      <c r="F669" s="33" t="s">
        <v>3600</v>
      </c>
      <c r="G669" s="33" t="s">
        <v>3601</v>
      </c>
      <c r="H669" s="33" t="s">
        <v>3599</v>
      </c>
      <c r="I669" s="33" t="s">
        <v>3602</v>
      </c>
      <c r="J669" s="200"/>
    </row>
    <row r="670" spans="2:10" s="38" customFormat="1" hidden="1" x14ac:dyDescent="0.3">
      <c r="B670" s="42" t="str">
        <f>IF(ISNA(VLOOKUP(C670,Cidades!$B$2:$C$306,2,FALSE))= TRUE,"Outros",VLOOKUP(C670,Cidades!$B$2:$C$306,2,FALSE))</f>
        <v>REGIÃO BNU - RIO DOS CEDROS</v>
      </c>
      <c r="C670" s="33" t="s">
        <v>2023</v>
      </c>
      <c r="D670" s="43">
        <v>110</v>
      </c>
      <c r="E670" s="33" t="s">
        <v>3369</v>
      </c>
      <c r="F670" s="33" t="s">
        <v>3370</v>
      </c>
      <c r="G670" s="33" t="s">
        <v>2881</v>
      </c>
      <c r="H670" s="33" t="s">
        <v>2882</v>
      </c>
      <c r="I670" s="33" t="s">
        <v>2883</v>
      </c>
      <c r="J670" s="200"/>
    </row>
    <row r="671" spans="2:10" s="38" customFormat="1" hidden="1" x14ac:dyDescent="0.3">
      <c r="B671" s="42" t="str">
        <f>IF(ISNA(VLOOKUP(C671,Cidades!$B$2:$C$306,2,FALSE))= TRUE,"Outros",VLOOKUP(C671,Cidades!$B$2:$C$306,2,FALSE))</f>
        <v>REGIÃO BNU - BLUMENAU</v>
      </c>
      <c r="C671" s="33" t="s">
        <v>2019</v>
      </c>
      <c r="D671" s="43">
        <v>110</v>
      </c>
      <c r="E671" s="33" t="s">
        <v>3603</v>
      </c>
      <c r="F671" s="33" t="s">
        <v>3604</v>
      </c>
      <c r="G671" s="33" t="s">
        <v>2423</v>
      </c>
      <c r="H671" s="33" t="s">
        <v>2424</v>
      </c>
      <c r="I671" s="33" t="s">
        <v>2425</v>
      </c>
      <c r="J671" s="200"/>
    </row>
    <row r="672" spans="2:10" s="38" customFormat="1" hidden="1" x14ac:dyDescent="0.3">
      <c r="B672" s="42" t="str">
        <f>IF(ISNA(VLOOKUP(C672,Cidades!$B$2:$C$306,2,FALSE))= TRUE,"Outros",VLOOKUP(C672,Cidades!$B$2:$C$306,2,FALSE))</f>
        <v xml:space="preserve">REGIÃO GF - PALHOCA </v>
      </c>
      <c r="C672" s="33" t="s">
        <v>2243</v>
      </c>
      <c r="D672" s="43">
        <v>175</v>
      </c>
      <c r="E672" s="33" t="s">
        <v>3605</v>
      </c>
      <c r="F672" s="33" t="s">
        <v>3606</v>
      </c>
      <c r="G672" s="33" t="s">
        <v>3607</v>
      </c>
      <c r="H672" s="33" t="s">
        <v>3608</v>
      </c>
      <c r="I672" s="33" t="s">
        <v>3609</v>
      </c>
      <c r="J672" s="200"/>
    </row>
    <row r="673" spans="2:10" s="38" customFormat="1" hidden="1" x14ac:dyDescent="0.3">
      <c r="B673" s="42" t="str">
        <f>IF(ISNA(VLOOKUP(C673,Cidades!$B$2:$C$306,2,FALSE))= TRUE,"Outros",VLOOKUP(C673,Cidades!$B$2:$C$306,2,FALSE))</f>
        <v>REGIÃO BNU - BLUMENAU</v>
      </c>
      <c r="C673" s="33" t="s">
        <v>2019</v>
      </c>
      <c r="D673" s="43">
        <v>110</v>
      </c>
      <c r="E673" s="33" t="s">
        <v>3610</v>
      </c>
      <c r="F673" s="33" t="s">
        <v>3611</v>
      </c>
      <c r="G673" s="33" t="s">
        <v>3612</v>
      </c>
      <c r="H673" s="33" t="s">
        <v>3613</v>
      </c>
      <c r="I673" s="33" t="s">
        <v>3614</v>
      </c>
      <c r="J673" s="200"/>
    </row>
    <row r="674" spans="2:10" s="38" customFormat="1" hidden="1" x14ac:dyDescent="0.3">
      <c r="B674" s="42" t="str">
        <f>IF(ISNA(VLOOKUP(C674,Cidades!$B$2:$C$306,2,FALSE))= TRUE,"Outros",VLOOKUP(C674,Cidades!$B$2:$C$306,2,FALSE))</f>
        <v>REGIÃO GF - SAO JOSE</v>
      </c>
      <c r="C674" s="33" t="s">
        <v>2036</v>
      </c>
      <c r="D674" s="43">
        <v>110</v>
      </c>
      <c r="E674" s="33" t="s">
        <v>3615</v>
      </c>
      <c r="F674" s="33" t="s">
        <v>3616</v>
      </c>
      <c r="G674" s="33" t="s">
        <v>3617</v>
      </c>
      <c r="H674" s="33" t="s">
        <v>3618</v>
      </c>
      <c r="I674" s="33">
        <v>48988111558</v>
      </c>
      <c r="J674" s="200"/>
    </row>
    <row r="675" spans="2:10" s="38" customFormat="1" hidden="1" x14ac:dyDescent="0.3">
      <c r="B675" s="42" t="str">
        <f>IF(ISNA(VLOOKUP(C675,Cidades!$B$2:$C$306,2,FALSE))= TRUE,"Outros",VLOOKUP(C675,Cidades!$B$2:$C$306,2,FALSE))</f>
        <v>REGIÃO BNU - BLUMENAU</v>
      </c>
      <c r="C675" s="33" t="s">
        <v>2019</v>
      </c>
      <c r="D675" s="43">
        <v>110</v>
      </c>
      <c r="E675" s="33" t="s">
        <v>3619</v>
      </c>
      <c r="F675" s="33" t="s">
        <v>3620</v>
      </c>
      <c r="G675" s="33" t="s">
        <v>2753</v>
      </c>
      <c r="H675" s="33" t="s">
        <v>2754</v>
      </c>
      <c r="I675" s="33" t="s">
        <v>2755</v>
      </c>
      <c r="J675" s="200"/>
    </row>
    <row r="676" spans="2:10" s="38" customFormat="1" hidden="1" x14ac:dyDescent="0.3">
      <c r="B676" s="42" t="str">
        <f>IF(ISNA(VLOOKUP(C676,Cidades!$B$2:$C$306,2,FALSE))= TRUE,"Outros",VLOOKUP(C676,Cidades!$B$2:$C$306,2,FALSE))</f>
        <v>REGIÃO BNU - BLUMENAU</v>
      </c>
      <c r="C676" s="33" t="s">
        <v>2019</v>
      </c>
      <c r="D676" s="43">
        <v>110</v>
      </c>
      <c r="E676" s="33" t="s">
        <v>3621</v>
      </c>
      <c r="F676" s="33" t="s">
        <v>3622</v>
      </c>
      <c r="G676" s="33" t="s">
        <v>2089</v>
      </c>
      <c r="H676" s="33" t="s">
        <v>2090</v>
      </c>
      <c r="I676" s="33" t="s">
        <v>2091</v>
      </c>
      <c r="J676" s="200"/>
    </row>
    <row r="677" spans="2:10" s="38" customFormat="1" hidden="1" x14ac:dyDescent="0.3">
      <c r="B677" s="42" t="str">
        <f>IF(ISNA(VLOOKUP(C677,Cidades!$B$2:$C$306,2,FALSE))= TRUE,"Outros",VLOOKUP(C677,Cidades!$B$2:$C$306,2,FALSE))</f>
        <v>REGIÃO CONCORDIA</v>
      </c>
      <c r="C677" s="33" t="s">
        <v>225</v>
      </c>
      <c r="D677" s="43">
        <v>110</v>
      </c>
      <c r="E677" s="33" t="s">
        <v>3623</v>
      </c>
      <c r="F677" s="33" t="s">
        <v>3624</v>
      </c>
      <c r="G677" s="33" t="s">
        <v>1810</v>
      </c>
      <c r="H677" s="33" t="s">
        <v>1811</v>
      </c>
      <c r="I677" s="33">
        <v>4934381240</v>
      </c>
      <c r="J677" s="200"/>
    </row>
    <row r="678" spans="2:10" s="38" customFormat="1" hidden="1" x14ac:dyDescent="0.3">
      <c r="B678" s="42" t="str">
        <f>IF(ISNA(VLOOKUP(C678,Cidades!$B$2:$C$306,2,FALSE))= TRUE,"Outros",VLOOKUP(C678,Cidades!$B$2:$C$306,2,FALSE))</f>
        <v>REGIÃO BNU - INDAIAL</v>
      </c>
      <c r="C678" s="33" t="s">
        <v>2015</v>
      </c>
      <c r="D678" s="43">
        <v>110</v>
      </c>
      <c r="E678" s="33" t="s">
        <v>3625</v>
      </c>
      <c r="F678" s="33" t="s">
        <v>3626</v>
      </c>
      <c r="G678" s="33" t="s">
        <v>3045</v>
      </c>
      <c r="H678" s="33" t="s">
        <v>3046</v>
      </c>
      <c r="I678" s="33" t="s">
        <v>3047</v>
      </c>
      <c r="J678" s="200"/>
    </row>
    <row r="679" spans="2:10" s="38" customFormat="1" hidden="1" x14ac:dyDescent="0.3">
      <c r="B679" s="42" t="str">
        <f>IF(ISNA(VLOOKUP(C679,Cidades!$B$2:$C$306,2,FALSE))= TRUE,"Outros",VLOOKUP(C679,Cidades!$B$2:$C$306,2,FALSE))</f>
        <v>REGIÃO BNU - BLUMENAU</v>
      </c>
      <c r="C679" s="33" t="s">
        <v>2019</v>
      </c>
      <c r="D679" s="43">
        <v>110</v>
      </c>
      <c r="E679" s="33" t="s">
        <v>3627</v>
      </c>
      <c r="F679" s="33" t="s">
        <v>3628</v>
      </c>
      <c r="G679" s="33" t="s">
        <v>3629</v>
      </c>
      <c r="H679" s="33" t="s">
        <v>3630</v>
      </c>
      <c r="I679" s="33" t="s">
        <v>3631</v>
      </c>
      <c r="J679" s="200"/>
    </row>
    <row r="680" spans="2:10" s="38" customFormat="1" hidden="1" x14ac:dyDescent="0.3">
      <c r="B680" s="42" t="str">
        <f>IF(ISNA(VLOOKUP(C680,Cidades!$B$2:$C$306,2,FALSE))= TRUE,"Outros",VLOOKUP(C680,Cidades!$B$2:$C$306,2,FALSE))</f>
        <v>Outros</v>
      </c>
      <c r="C680" s="33" t="s">
        <v>3415</v>
      </c>
      <c r="D680" s="43">
        <v>250</v>
      </c>
      <c r="E680" s="33" t="s">
        <v>3632</v>
      </c>
      <c r="F680" s="33" t="s">
        <v>3633</v>
      </c>
      <c r="G680" s="33" t="s">
        <v>3634</v>
      </c>
      <c r="H680" s="33" t="s">
        <v>3635</v>
      </c>
      <c r="I680" s="33" t="s">
        <v>3636</v>
      </c>
      <c r="J680" s="200"/>
    </row>
    <row r="681" spans="2:10" s="38" customFormat="1" hidden="1" x14ac:dyDescent="0.3">
      <c r="B681" s="42" t="str">
        <f>IF(ISNA(VLOOKUP(C681,Cidades!$B$2:$C$306,2,FALSE))= TRUE,"Outros",VLOOKUP(C681,Cidades!$B$2:$C$306,2,FALSE))</f>
        <v>Outros</v>
      </c>
      <c r="C681" s="33" t="s">
        <v>3415</v>
      </c>
      <c r="D681" s="43">
        <v>250</v>
      </c>
      <c r="E681" s="33" t="s">
        <v>3637</v>
      </c>
      <c r="F681" s="33" t="s">
        <v>3638</v>
      </c>
      <c r="G681" s="33" t="s">
        <v>3634</v>
      </c>
      <c r="H681" s="33" t="s">
        <v>3635</v>
      </c>
      <c r="I681" s="33" t="s">
        <v>3636</v>
      </c>
      <c r="J681" s="200"/>
    </row>
    <row r="682" spans="2:10" s="38" customFormat="1" hidden="1" x14ac:dyDescent="0.3">
      <c r="B682" s="42" t="str">
        <f>IF(ISNA(VLOOKUP(C682,Cidades!$B$2:$C$306,2,FALSE))= TRUE,"Outros",VLOOKUP(C682,Cidades!$B$2:$C$306,2,FALSE))</f>
        <v>Outros</v>
      </c>
      <c r="C682" s="33" t="s">
        <v>3584</v>
      </c>
      <c r="D682" s="43">
        <v>250</v>
      </c>
      <c r="E682" s="33" t="s">
        <v>3639</v>
      </c>
      <c r="F682" s="33" t="s">
        <v>3640</v>
      </c>
      <c r="G682" s="33" t="s">
        <v>3641</v>
      </c>
      <c r="H682" s="33" t="s">
        <v>3642</v>
      </c>
      <c r="I682" s="33" t="s">
        <v>3643</v>
      </c>
      <c r="J682" s="200"/>
    </row>
    <row r="683" spans="2:10" s="38" customFormat="1" hidden="1" x14ac:dyDescent="0.3">
      <c r="B683" s="42" t="str">
        <f>IF(ISNA(VLOOKUP(C683,Cidades!$B$2:$C$306,2,FALSE))= TRUE,"Outros",VLOOKUP(C683,Cidades!$B$2:$C$306,2,FALSE))</f>
        <v>REGIÃO BNU - BLUMENAU</v>
      </c>
      <c r="C683" s="33" t="s">
        <v>2019</v>
      </c>
      <c r="D683" s="43">
        <v>250</v>
      </c>
      <c r="E683" s="33" t="s">
        <v>3644</v>
      </c>
      <c r="F683" s="33" t="s">
        <v>3645</v>
      </c>
      <c r="G683" s="33" t="s">
        <v>3646</v>
      </c>
      <c r="H683" s="33" t="s">
        <v>3647</v>
      </c>
      <c r="I683" s="33"/>
      <c r="J683" s="200"/>
    </row>
    <row r="684" spans="2:10" s="38" customFormat="1" hidden="1" x14ac:dyDescent="0.3">
      <c r="B684" s="42" t="str">
        <f>IF(ISNA(VLOOKUP(C684,Cidades!$B$2:$C$306,2,FALSE))= TRUE,"Outros",VLOOKUP(C684,Cidades!$B$2:$C$306,2,FALSE))</f>
        <v>REGIÃO BNU - BLUMENAU</v>
      </c>
      <c r="C684" s="33" t="s">
        <v>2019</v>
      </c>
      <c r="D684" s="43">
        <v>110</v>
      </c>
      <c r="E684" s="33" t="s">
        <v>3648</v>
      </c>
      <c r="F684" s="33" t="s">
        <v>3649</v>
      </c>
      <c r="G684" s="33" t="s">
        <v>3650</v>
      </c>
      <c r="H684" s="33" t="s">
        <v>3651</v>
      </c>
      <c r="I684" s="33" t="s">
        <v>3652</v>
      </c>
      <c r="J684" s="200"/>
    </row>
    <row r="685" spans="2:10" s="38" customFormat="1" hidden="1" x14ac:dyDescent="0.3">
      <c r="B685" s="42" t="str">
        <f>IF(ISNA(VLOOKUP(C685,Cidades!$B$2:$C$306,2,FALSE))= TRUE,"Outros",VLOOKUP(C685,Cidades!$B$2:$C$306,2,FALSE))</f>
        <v>Outros</v>
      </c>
      <c r="C685" s="33" t="s">
        <v>3415</v>
      </c>
      <c r="D685" s="43">
        <v>250</v>
      </c>
      <c r="E685" s="33" t="s">
        <v>1370</v>
      </c>
      <c r="F685" s="33" t="s">
        <v>1371</v>
      </c>
      <c r="G685" s="33" t="s">
        <v>1372</v>
      </c>
      <c r="H685" s="33" t="s">
        <v>1373</v>
      </c>
      <c r="I685" s="33" t="s">
        <v>1374</v>
      </c>
      <c r="J685" s="200"/>
    </row>
    <row r="686" spans="2:10" s="38" customFormat="1" hidden="1" x14ac:dyDescent="0.3">
      <c r="B686" s="42" t="str">
        <f>IF(ISNA(VLOOKUP(C686,Cidades!$B$2:$C$306,2,FALSE))= TRUE,"Outros",VLOOKUP(C686,Cidades!$B$2:$C$306,2,FALSE))</f>
        <v>REGIÃO GF - FLORIANÓPOLIS</v>
      </c>
      <c r="C686" s="33" t="s">
        <v>1997</v>
      </c>
      <c r="D686" s="43">
        <v>110</v>
      </c>
      <c r="E686" s="33" t="s">
        <v>3653</v>
      </c>
      <c r="F686" s="33" t="s">
        <v>3654</v>
      </c>
      <c r="G686" s="33" t="s">
        <v>3133</v>
      </c>
      <c r="H686" s="33" t="s">
        <v>3134</v>
      </c>
      <c r="I686" s="33" t="s">
        <v>3135</v>
      </c>
      <c r="J686" s="200"/>
    </row>
    <row r="687" spans="2:10" s="38" customFormat="1" hidden="1" x14ac:dyDescent="0.3">
      <c r="B687" s="42" t="str">
        <f>IF(ISNA(VLOOKUP(C687,Cidades!$B$2:$C$306,2,FALSE))= TRUE,"Outros",VLOOKUP(C687,Cidades!$B$2:$C$306,2,FALSE))</f>
        <v>REGIÃO GF - FLORIANÓPOLIS</v>
      </c>
      <c r="C687" s="23" t="s">
        <v>1997</v>
      </c>
      <c r="D687" s="24">
        <v>110</v>
      </c>
      <c r="E687" s="23" t="s">
        <v>3655</v>
      </c>
      <c r="F687" s="23" t="s">
        <v>3656</v>
      </c>
      <c r="G687" s="23" t="s">
        <v>3657</v>
      </c>
      <c r="H687" s="23" t="s">
        <v>3658</v>
      </c>
      <c r="I687" s="23" t="s">
        <v>3659</v>
      </c>
      <c r="J687" s="200"/>
    </row>
    <row r="688" spans="2:10" s="38" customFormat="1" hidden="1" x14ac:dyDescent="0.3">
      <c r="B688" s="42" t="str">
        <f>IF(ISNA(VLOOKUP(C688,Cidades!$B$2:$C$306,2,FALSE))= TRUE,"Outros",VLOOKUP(C688,Cidades!$B$2:$C$306,2,FALSE))</f>
        <v xml:space="preserve">REGIÃO GF - PALHOCA </v>
      </c>
      <c r="C688" s="23" t="s">
        <v>2243</v>
      </c>
      <c r="D688" s="24">
        <v>110</v>
      </c>
      <c r="E688" s="23" t="s">
        <v>3660</v>
      </c>
      <c r="F688" s="23" t="s">
        <v>3661</v>
      </c>
      <c r="G688" s="23" t="s">
        <v>3662</v>
      </c>
      <c r="H688" s="23" t="s">
        <v>3663</v>
      </c>
      <c r="I688" s="23" t="s">
        <v>3664</v>
      </c>
      <c r="J688" s="200"/>
    </row>
    <row r="689" spans="2:10" s="38" customFormat="1" hidden="1" x14ac:dyDescent="0.3">
      <c r="B689" s="42" t="str">
        <f>IF(ISNA(VLOOKUP(C689,Cidades!$B$2:$C$306,2,FALSE))= TRUE,"Outros",VLOOKUP(C689,Cidades!$B$2:$C$306,2,FALSE))</f>
        <v>REGIÃO GF - ST AMARO DA IMP</v>
      </c>
      <c r="C689" s="23" t="s">
        <v>2766</v>
      </c>
      <c r="D689" s="24">
        <v>110</v>
      </c>
      <c r="E689" s="23" t="s">
        <v>3665</v>
      </c>
      <c r="F689" s="23" t="s">
        <v>3666</v>
      </c>
      <c r="G689" s="23" t="s">
        <v>3667</v>
      </c>
      <c r="H689" s="23" t="s">
        <v>3665</v>
      </c>
      <c r="I689" s="23" t="s">
        <v>3668</v>
      </c>
      <c r="J689" s="200"/>
    </row>
    <row r="690" spans="2:10" s="38" customFormat="1" hidden="1" x14ac:dyDescent="0.3">
      <c r="B690" s="42" t="str">
        <f>IF(ISNA(VLOOKUP(C690,Cidades!$B$2:$C$306,2,FALSE))= TRUE,"Outros",VLOOKUP(C690,Cidades!$B$2:$C$306,2,FALSE))</f>
        <v>REGIÃO BNU - BLUMENAU</v>
      </c>
      <c r="C690" s="23" t="s">
        <v>2019</v>
      </c>
      <c r="D690" s="24">
        <v>110</v>
      </c>
      <c r="E690" s="23" t="s">
        <v>3669</v>
      </c>
      <c r="F690" s="23" t="s">
        <v>3670</v>
      </c>
      <c r="G690" s="23" t="s">
        <v>3227</v>
      </c>
      <c r="H690" s="23" t="s">
        <v>3228</v>
      </c>
      <c r="I690" s="23" t="s">
        <v>3229</v>
      </c>
      <c r="J690" s="200"/>
    </row>
    <row r="691" spans="2:10" s="38" customFormat="1" hidden="1" x14ac:dyDescent="0.3">
      <c r="B691" s="42" t="str">
        <f>IF(ISNA(VLOOKUP(C691,Cidades!$B$2:$C$306,2,FALSE))= TRUE,"Outros",VLOOKUP(C691,Cidades!$B$2:$C$306,2,FALSE))</f>
        <v>REGIÃO SESCON SUL - IMBITUBA</v>
      </c>
      <c r="C691" s="23" t="s">
        <v>2393</v>
      </c>
      <c r="D691" s="24">
        <v>175</v>
      </c>
      <c r="E691" s="23" t="s">
        <v>3671</v>
      </c>
      <c r="F691" s="23" t="s">
        <v>3672</v>
      </c>
      <c r="G691" s="23" t="s">
        <v>3673</v>
      </c>
      <c r="H691" s="23" t="s">
        <v>3674</v>
      </c>
      <c r="I691" s="23" t="s">
        <v>3675</v>
      </c>
      <c r="J691" s="200"/>
    </row>
    <row r="692" spans="2:10" s="38" customFormat="1" hidden="1" x14ac:dyDescent="0.3">
      <c r="B692" s="42" t="str">
        <f>IF(ISNA(VLOOKUP(C692,Cidades!$B$2:$C$306,2,FALSE))= TRUE,"Outros",VLOOKUP(C692,Cidades!$B$2:$C$306,2,FALSE))</f>
        <v>Outros</v>
      </c>
      <c r="C692" s="23" t="s">
        <v>3584</v>
      </c>
      <c r="D692" s="24">
        <v>250</v>
      </c>
      <c r="E692" s="23" t="s">
        <v>3676</v>
      </c>
      <c r="F692" s="23" t="s">
        <v>3677</v>
      </c>
      <c r="G692" s="23" t="s">
        <v>3678</v>
      </c>
      <c r="H692" s="23" t="s">
        <v>3679</v>
      </c>
      <c r="I692" s="23" t="s">
        <v>3680</v>
      </c>
      <c r="J692" s="200"/>
    </row>
    <row r="693" spans="2:10" s="38" customFormat="1" hidden="1" x14ac:dyDescent="0.3">
      <c r="B693" s="42" t="str">
        <f>IF(ISNA(VLOOKUP(C693,Cidades!$B$2:$C$306,2,FALSE))= TRUE,"Outros",VLOOKUP(C693,Cidades!$B$2:$C$306,2,FALSE))</f>
        <v>REGIÃO BNU - BLUMENAU</v>
      </c>
      <c r="C693" s="23" t="s">
        <v>2019</v>
      </c>
      <c r="D693" s="24">
        <v>110</v>
      </c>
      <c r="E693" s="23" t="s">
        <v>3681</v>
      </c>
      <c r="F693" s="23" t="s">
        <v>3682</v>
      </c>
      <c r="G693" s="23" t="s">
        <v>3683</v>
      </c>
      <c r="H693" s="23" t="s">
        <v>3684</v>
      </c>
      <c r="I693" s="23" t="s">
        <v>3685</v>
      </c>
      <c r="J693" s="200"/>
    </row>
    <row r="694" spans="2:10" s="38" customFormat="1" hidden="1" x14ac:dyDescent="0.3">
      <c r="B694" s="42" t="str">
        <f>IF(ISNA(VLOOKUP(C694,Cidades!$B$2:$C$306,2,FALSE))= TRUE,"Outros",VLOOKUP(C694,Cidades!$B$2:$C$306,2,FALSE))</f>
        <v>REGIÃO BNU - INDAIAL</v>
      </c>
      <c r="C694" s="23" t="s">
        <v>2015</v>
      </c>
      <c r="D694" s="24">
        <v>110</v>
      </c>
      <c r="E694" s="23" t="s">
        <v>3686</v>
      </c>
      <c r="F694" s="23" t="s">
        <v>3687</v>
      </c>
      <c r="G694" s="23" t="s">
        <v>2819</v>
      </c>
      <c r="H694" s="23" t="s">
        <v>2820</v>
      </c>
      <c r="I694" s="23">
        <v>30366211</v>
      </c>
      <c r="J694" s="200"/>
    </row>
    <row r="695" spans="2:10" s="38" customFormat="1" hidden="1" x14ac:dyDescent="0.3">
      <c r="B695" s="42" t="str">
        <f>IF(ISNA(VLOOKUP(C695,Cidades!$B$2:$C$306,2,FALSE))= TRUE,"Outros",VLOOKUP(C695,Cidades!$B$2:$C$306,2,FALSE))</f>
        <v>REGIÃO GF - FLORIANÓPOLIS</v>
      </c>
      <c r="C695" s="23" t="s">
        <v>1997</v>
      </c>
      <c r="D695" s="24">
        <v>250</v>
      </c>
      <c r="E695" s="23" t="s">
        <v>3688</v>
      </c>
      <c r="F695" s="23" t="s">
        <v>3689</v>
      </c>
      <c r="G695" s="23" t="s">
        <v>3690</v>
      </c>
      <c r="H695" s="23" t="s">
        <v>3691</v>
      </c>
      <c r="I695" s="23" t="s">
        <v>3692</v>
      </c>
      <c r="J695" s="200"/>
    </row>
    <row r="696" spans="2:10" s="38" customFormat="1" hidden="1" x14ac:dyDescent="0.3">
      <c r="B696" s="42" t="str">
        <f>IF(ISNA(VLOOKUP(C696,Cidades!$B$2:$C$306,2,FALSE))= TRUE,"Outros",VLOOKUP(C696,Cidades!$B$2:$C$306,2,FALSE))</f>
        <v>REGIÃO SESCON SUL - TUBARAO</v>
      </c>
      <c r="C696" s="23" t="s">
        <v>2370</v>
      </c>
      <c r="D696" s="24">
        <v>250</v>
      </c>
      <c r="E696" s="23" t="s">
        <v>3693</v>
      </c>
      <c r="F696" s="23" t="s">
        <v>3694</v>
      </c>
      <c r="G696" s="23" t="s">
        <v>3695</v>
      </c>
      <c r="H696" s="23" t="s">
        <v>3696</v>
      </c>
      <c r="I696" s="23" t="s">
        <v>3697</v>
      </c>
      <c r="J696" s="200"/>
    </row>
    <row r="697" spans="2:10" s="38" customFormat="1" hidden="1" x14ac:dyDescent="0.3">
      <c r="B697" s="42" t="str">
        <f>IF(ISNA(VLOOKUP(C697,Cidades!$B$2:$C$306,2,FALSE))= TRUE,"Outros",VLOOKUP(C697,Cidades!$B$2:$C$306,2,FALSE))</f>
        <v>REGIÃO BNU - BLUMENAU</v>
      </c>
      <c r="C697" s="23" t="s">
        <v>2019</v>
      </c>
      <c r="D697" s="24">
        <v>110</v>
      </c>
      <c r="E697" s="23" t="s">
        <v>3698</v>
      </c>
      <c r="F697" s="23" t="s">
        <v>3699</v>
      </c>
      <c r="G697" s="23" t="s">
        <v>3166</v>
      </c>
      <c r="H697" s="23" t="s">
        <v>3167</v>
      </c>
      <c r="I697" s="23" t="s">
        <v>3168</v>
      </c>
      <c r="J697" s="200"/>
    </row>
    <row r="698" spans="2:10" s="38" customFormat="1" hidden="1" x14ac:dyDescent="0.3">
      <c r="B698" s="42" t="str">
        <f>IF(ISNA(VLOOKUP(C698,Cidades!$B$2:$C$306,2,FALSE))= TRUE,"Outros",VLOOKUP(C698,Cidades!$B$2:$C$306,2,FALSE))</f>
        <v xml:space="preserve">REGIÃO ITAJAI </v>
      </c>
      <c r="C698" s="33" t="s">
        <v>18</v>
      </c>
      <c r="D698" s="43">
        <v>110</v>
      </c>
      <c r="E698" s="33" t="s">
        <v>259</v>
      </c>
      <c r="F698" s="33" t="s">
        <v>257</v>
      </c>
      <c r="G698" s="33" t="s">
        <v>258</v>
      </c>
      <c r="H698" s="33" t="s">
        <v>259</v>
      </c>
      <c r="I698" s="33">
        <v>4732475000</v>
      </c>
      <c r="J698" s="200"/>
    </row>
    <row r="699" spans="2:10" s="38" customFormat="1" hidden="1" x14ac:dyDescent="0.3">
      <c r="B699" s="42" t="str">
        <f>IF(ISNA(VLOOKUP(C699,Cidades!$B$2:$C$306,2,FALSE))= TRUE,"Outros",VLOOKUP(C699,Cidades!$B$2:$C$306,2,FALSE))</f>
        <v>REGIÃO LAGES</v>
      </c>
      <c r="C699" s="33" t="s">
        <v>175</v>
      </c>
      <c r="D699" s="43">
        <v>175</v>
      </c>
      <c r="E699" s="33" t="s">
        <v>1149</v>
      </c>
      <c r="F699" s="33" t="s">
        <v>1150</v>
      </c>
      <c r="G699" s="33" t="s">
        <v>1151</v>
      </c>
      <c r="H699" s="33" t="s">
        <v>1152</v>
      </c>
      <c r="I699" s="33" t="s">
        <v>1153</v>
      </c>
      <c r="J699" s="200"/>
    </row>
    <row r="700" spans="2:10" s="38" customFormat="1" hidden="1" x14ac:dyDescent="0.3">
      <c r="B700" s="42" t="str">
        <f>IF(ISNA(VLOOKUP(C700,Cidades!$B$2:$C$306,2,FALSE))= TRUE,"Outros",VLOOKUP(C700,Cidades!$B$2:$C$306,2,FALSE))</f>
        <v xml:space="preserve">REGIÃO ITAJAI </v>
      </c>
      <c r="C700" s="33" t="s">
        <v>18</v>
      </c>
      <c r="D700" s="43">
        <v>110</v>
      </c>
      <c r="E700" s="33" t="s">
        <v>1154</v>
      </c>
      <c r="F700" s="33" t="s">
        <v>1155</v>
      </c>
      <c r="G700" s="33" t="s">
        <v>1156</v>
      </c>
      <c r="H700" s="33" t="s">
        <v>1157</v>
      </c>
      <c r="I700" s="33" t="s">
        <v>1158</v>
      </c>
      <c r="J700" s="200"/>
    </row>
    <row r="701" spans="2:10" s="38" customFormat="1" hidden="1" x14ac:dyDescent="0.3">
      <c r="B701" s="42" t="str">
        <f>IF(ISNA(VLOOKUP(C701,Cidades!$B$2:$C$306,2,FALSE))= TRUE,"Outros",VLOOKUP(C701,Cidades!$B$2:$C$306,2,FALSE))</f>
        <v>REGIÃO RIO DO SUL</v>
      </c>
      <c r="C701" s="33" t="s">
        <v>20</v>
      </c>
      <c r="D701" s="43">
        <v>110</v>
      </c>
      <c r="E701" s="33" t="s">
        <v>1159</v>
      </c>
      <c r="F701" s="33" t="s">
        <v>1160</v>
      </c>
      <c r="G701" s="33" t="s">
        <v>1161</v>
      </c>
      <c r="H701" s="33" t="s">
        <v>1162</v>
      </c>
      <c r="I701" s="33" t="s">
        <v>1163</v>
      </c>
      <c r="J701" s="200"/>
    </row>
    <row r="702" spans="2:10" s="38" customFormat="1" hidden="1" x14ac:dyDescent="0.3">
      <c r="B702" s="42" t="str">
        <f>IF(ISNA(VLOOKUP(C702,Cidades!$B$2:$C$306,2,FALSE))= TRUE,"Outros",VLOOKUP(C702,Cidades!$B$2:$C$306,2,FALSE))</f>
        <v xml:space="preserve">REGIÃO ITAJAI </v>
      </c>
      <c r="C702" s="33" t="s">
        <v>18</v>
      </c>
      <c r="D702" s="43">
        <v>110</v>
      </c>
      <c r="E702" s="33" t="s">
        <v>1164</v>
      </c>
      <c r="F702" s="33" t="s">
        <v>1165</v>
      </c>
      <c r="G702" s="33" t="s">
        <v>1166</v>
      </c>
      <c r="H702" s="33" t="s">
        <v>1167</v>
      </c>
      <c r="I702" s="33" t="s">
        <v>1168</v>
      </c>
      <c r="J702" s="200"/>
    </row>
    <row r="703" spans="2:10" s="38" customFormat="1" hidden="1" x14ac:dyDescent="0.3">
      <c r="B703" s="42" t="str">
        <f>IF(ISNA(VLOOKUP(C703,Cidades!$B$2:$C$306,2,FALSE))= TRUE,"Outros",VLOOKUP(C703,Cidades!$B$2:$C$306,2,FALSE))</f>
        <v>REGIÃO JOACABA</v>
      </c>
      <c r="C703" s="33" t="s">
        <v>230</v>
      </c>
      <c r="D703" s="43">
        <v>110</v>
      </c>
      <c r="E703" s="33" t="s">
        <v>1169</v>
      </c>
      <c r="F703" s="33" t="s">
        <v>1170</v>
      </c>
      <c r="G703" s="33" t="s">
        <v>1171</v>
      </c>
      <c r="H703" s="33" t="s">
        <v>1172</v>
      </c>
      <c r="I703" s="33" t="s">
        <v>1173</v>
      </c>
      <c r="J703" s="200"/>
    </row>
    <row r="704" spans="2:10" hidden="1" x14ac:dyDescent="0.3">
      <c r="B704" s="42" t="str">
        <f>IF(ISNA(VLOOKUP(C704,Cidades!$B$2:$C$306,2,FALSE))= TRUE,"Outros",VLOOKUP(C704,Cidades!$B$2:$C$306,2,FALSE))</f>
        <v>REGIÃO RIO DO SUL</v>
      </c>
      <c r="C704" s="23" t="s">
        <v>11</v>
      </c>
      <c r="D704" s="24">
        <v>110</v>
      </c>
      <c r="E704" s="23" t="s">
        <v>1174</v>
      </c>
      <c r="F704" s="23" t="s">
        <v>1175</v>
      </c>
      <c r="G704" s="23" t="s">
        <v>621</v>
      </c>
      <c r="H704" s="23" t="s">
        <v>622</v>
      </c>
      <c r="I704" s="23">
        <v>4735313500</v>
      </c>
      <c r="J704" s="200"/>
    </row>
    <row r="705" spans="2:10" hidden="1" x14ac:dyDescent="0.3">
      <c r="B705" s="42" t="str">
        <f>IF(ISNA(VLOOKUP(C705,Cidades!$B$2:$C$306,2,FALSE))= TRUE,"Outros",VLOOKUP(C705,Cidades!$B$2:$C$306,2,FALSE))</f>
        <v>REGIÃO XANXERE</v>
      </c>
      <c r="C705" s="23" t="s">
        <v>209</v>
      </c>
      <c r="D705" s="24">
        <v>175</v>
      </c>
      <c r="E705" s="23" t="s">
        <v>434</v>
      </c>
      <c r="F705" s="23" t="s">
        <v>262</v>
      </c>
      <c r="G705" s="23" t="s">
        <v>263</v>
      </c>
      <c r="H705" s="23" t="s">
        <v>264</v>
      </c>
      <c r="I705" s="23" t="s">
        <v>265</v>
      </c>
      <c r="J705" s="200"/>
    </row>
    <row r="706" spans="2:10" hidden="1" x14ac:dyDescent="0.3">
      <c r="B706" s="42" t="str">
        <f>IF(ISNA(VLOOKUP(C706,Cidades!$B$2:$C$306,2,FALSE))= TRUE,"Outros",VLOOKUP(C706,Cidades!$B$2:$C$306,2,FALSE))</f>
        <v>REGIÃO VIDEIRA</v>
      </c>
      <c r="C706" s="23" t="s">
        <v>110</v>
      </c>
      <c r="D706" s="24">
        <v>110</v>
      </c>
      <c r="E706" s="23" t="s">
        <v>1176</v>
      </c>
      <c r="F706" s="23" t="s">
        <v>1177</v>
      </c>
      <c r="G706" s="23" t="s">
        <v>634</v>
      </c>
      <c r="H706" s="23" t="s">
        <v>635</v>
      </c>
      <c r="I706" s="23">
        <v>4932465005</v>
      </c>
      <c r="J706" s="200"/>
    </row>
    <row r="707" spans="2:10" hidden="1" x14ac:dyDescent="0.3">
      <c r="B707" s="42" t="str">
        <f>IF(ISNA(VLOOKUP(C707,Cidades!$B$2:$C$306,2,FALSE))= TRUE,"Outros",VLOOKUP(C707,Cidades!$B$2:$C$306,2,FALSE))</f>
        <v xml:space="preserve">REGIÃO ITAJAI </v>
      </c>
      <c r="C707" s="23" t="s">
        <v>18</v>
      </c>
      <c r="D707" s="24">
        <v>110</v>
      </c>
      <c r="E707" s="23" t="s">
        <v>1178</v>
      </c>
      <c r="F707" s="23" t="s">
        <v>1179</v>
      </c>
      <c r="G707" s="23" t="s">
        <v>1180</v>
      </c>
      <c r="H707" s="23" t="s">
        <v>1181</v>
      </c>
      <c r="I707" s="23" t="s">
        <v>1182</v>
      </c>
      <c r="J707" s="200"/>
    </row>
    <row r="708" spans="2:10" hidden="1" x14ac:dyDescent="0.3">
      <c r="B708" s="42" t="str">
        <f>IF(ISNA(VLOOKUP(C708,Cidades!$B$2:$C$306,2,FALSE))= TRUE,"Outros",VLOOKUP(C708,Cidades!$B$2:$C$306,2,FALSE))</f>
        <v>REGIÃO CHAPECO</v>
      </c>
      <c r="C708" s="23" t="s">
        <v>17</v>
      </c>
      <c r="D708" s="24">
        <v>110</v>
      </c>
      <c r="E708" s="23" t="s">
        <v>1183</v>
      </c>
      <c r="F708" s="23" t="s">
        <v>1184</v>
      </c>
      <c r="G708" s="23" t="s">
        <v>288</v>
      </c>
      <c r="H708" s="23" t="s">
        <v>289</v>
      </c>
      <c r="I708" s="23" t="s">
        <v>290</v>
      </c>
      <c r="J708" s="200"/>
    </row>
    <row r="709" spans="2:10" hidden="1" x14ac:dyDescent="0.3">
      <c r="B709" s="42" t="str">
        <f>IF(ISNA(VLOOKUP(C709,Cidades!$B$2:$C$306,2,FALSE))= TRUE,"Outros",VLOOKUP(C709,Cidades!$B$2:$C$306,2,FALSE))</f>
        <v xml:space="preserve">REGIÃO ITAJAI </v>
      </c>
      <c r="C709" s="23" t="s">
        <v>18</v>
      </c>
      <c r="D709" s="24">
        <v>110</v>
      </c>
      <c r="E709" s="23" t="s">
        <v>1185</v>
      </c>
      <c r="F709" s="23" t="s">
        <v>1186</v>
      </c>
      <c r="G709" s="23" t="s">
        <v>1187</v>
      </c>
      <c r="H709" s="23" t="s">
        <v>1188</v>
      </c>
      <c r="I709" s="23" t="s">
        <v>1189</v>
      </c>
      <c r="J709" s="200"/>
    </row>
    <row r="710" spans="2:10" hidden="1" x14ac:dyDescent="0.3">
      <c r="B710" s="42" t="str">
        <f>IF(ISNA(VLOOKUP(C710,Cidades!$B$2:$C$306,2,FALSE))= TRUE,"Outros",VLOOKUP(C710,Cidades!$B$2:$C$306,2,FALSE))</f>
        <v xml:space="preserve">REGIÃO ITAJAI </v>
      </c>
      <c r="C710" s="23" t="s">
        <v>18</v>
      </c>
      <c r="D710" s="24">
        <v>110</v>
      </c>
      <c r="E710" s="23" t="s">
        <v>1190</v>
      </c>
      <c r="F710" s="23" t="s">
        <v>1191</v>
      </c>
      <c r="G710" s="23" t="s">
        <v>1192</v>
      </c>
      <c r="H710" s="23" t="s">
        <v>1193</v>
      </c>
      <c r="I710" s="23" t="s">
        <v>1194</v>
      </c>
      <c r="J710" s="200"/>
    </row>
    <row r="711" spans="2:10" hidden="1" x14ac:dyDescent="0.3">
      <c r="B711" s="42" t="str">
        <f>IF(ISNA(VLOOKUP(C711,Cidades!$B$2:$C$306,2,FALSE))= TRUE,"Outros",VLOOKUP(C711,Cidades!$B$2:$C$306,2,FALSE))</f>
        <v xml:space="preserve">REGIÃO ITAJAI </v>
      </c>
      <c r="C711" s="23" t="s">
        <v>18</v>
      </c>
      <c r="D711" s="24">
        <v>110</v>
      </c>
      <c r="E711" s="23" t="s">
        <v>1195</v>
      </c>
      <c r="F711" s="23" t="s">
        <v>1196</v>
      </c>
      <c r="G711" s="23" t="s">
        <v>656</v>
      </c>
      <c r="H711" s="23" t="s">
        <v>657</v>
      </c>
      <c r="I711" s="23" t="s">
        <v>658</v>
      </c>
      <c r="J711" s="200"/>
    </row>
    <row r="712" spans="2:10" hidden="1" x14ac:dyDescent="0.3">
      <c r="B712" s="42" t="str">
        <f>IF(ISNA(VLOOKUP(C712,Cidades!$B$2:$C$306,2,FALSE))= TRUE,"Outros",VLOOKUP(C712,Cidades!$B$2:$C$306,2,FALSE))</f>
        <v xml:space="preserve">REGIÃO SAO BENTO DO SUL </v>
      </c>
      <c r="C712" s="23" t="s">
        <v>85</v>
      </c>
      <c r="D712" s="24">
        <v>175</v>
      </c>
      <c r="E712" s="23" t="s">
        <v>1197</v>
      </c>
      <c r="F712" s="23" t="s">
        <v>1198</v>
      </c>
      <c r="G712" s="23" t="s">
        <v>1199</v>
      </c>
      <c r="H712" s="23" t="s">
        <v>1200</v>
      </c>
      <c r="I712" s="23" t="s">
        <v>1201</v>
      </c>
      <c r="J712" s="200"/>
    </row>
    <row r="713" spans="2:10" hidden="1" x14ac:dyDescent="0.3">
      <c r="B713" s="42" t="str">
        <f>IF(ISNA(VLOOKUP(C713,Cidades!$B$2:$C$306,2,FALSE))= TRUE,"Outros",VLOOKUP(C713,Cidades!$B$2:$C$306,2,FALSE))</f>
        <v>REGIÃO CONCORDIA</v>
      </c>
      <c r="C713" s="23" t="s">
        <v>161</v>
      </c>
      <c r="D713" s="24">
        <v>110</v>
      </c>
      <c r="E713" s="23" t="s">
        <v>1202</v>
      </c>
      <c r="F713" s="23" t="s">
        <v>1203</v>
      </c>
      <c r="G713" s="23" t="s">
        <v>1204</v>
      </c>
      <c r="H713" s="23" t="s">
        <v>1205</v>
      </c>
      <c r="I713" s="23" t="s">
        <v>1206</v>
      </c>
      <c r="J713" s="200"/>
    </row>
    <row r="714" spans="2:10" hidden="1" x14ac:dyDescent="0.3">
      <c r="B714" s="42" t="str">
        <f>IF(ISNA(VLOOKUP(C714,Cidades!$B$2:$C$306,2,FALSE))= TRUE,"Outros",VLOOKUP(C714,Cidades!$B$2:$C$306,2,FALSE))</f>
        <v>REGIÃO JOINVILLE</v>
      </c>
      <c r="C714" s="23" t="s">
        <v>16</v>
      </c>
      <c r="D714" s="24">
        <v>110</v>
      </c>
      <c r="E714" s="23" t="s">
        <v>1207</v>
      </c>
      <c r="F714" s="23" t="s">
        <v>1208</v>
      </c>
      <c r="G714" s="23" t="s">
        <v>827</v>
      </c>
      <c r="H714" s="23" t="s">
        <v>828</v>
      </c>
      <c r="I714" s="23" t="s">
        <v>829</v>
      </c>
      <c r="J714" s="200"/>
    </row>
    <row r="715" spans="2:10" hidden="1" x14ac:dyDescent="0.3">
      <c r="B715" s="42" t="str">
        <f>IF(ISNA(VLOOKUP(C715,Cidades!$B$2:$C$306,2,FALSE))= TRUE,"Outros",VLOOKUP(C715,Cidades!$B$2:$C$306,2,FALSE))</f>
        <v>REGIÃO JOINVILLE</v>
      </c>
      <c r="C715" s="23" t="s">
        <v>16</v>
      </c>
      <c r="D715" s="24">
        <v>110</v>
      </c>
      <c r="E715" s="23" t="s">
        <v>1209</v>
      </c>
      <c r="F715" s="23" t="s">
        <v>1210</v>
      </c>
      <c r="G715" s="23" t="s">
        <v>827</v>
      </c>
      <c r="H715" s="23" t="s">
        <v>828</v>
      </c>
      <c r="I715" s="23" t="s">
        <v>829</v>
      </c>
      <c r="J715" s="200"/>
    </row>
    <row r="716" spans="2:10" hidden="1" x14ac:dyDescent="0.3">
      <c r="B716" s="42" t="str">
        <f>IF(ISNA(VLOOKUP(C716,Cidades!$B$2:$C$306,2,FALSE))= TRUE,"Outros",VLOOKUP(C716,Cidades!$B$2:$C$306,2,FALSE))</f>
        <v>REGIÃO LAGES</v>
      </c>
      <c r="C716" s="23" t="s">
        <v>175</v>
      </c>
      <c r="D716" s="24">
        <v>110</v>
      </c>
      <c r="E716" s="23" t="s">
        <v>1211</v>
      </c>
      <c r="F716" s="23" t="s">
        <v>1212</v>
      </c>
      <c r="G716" s="23" t="s">
        <v>872</v>
      </c>
      <c r="H716" s="23" t="s">
        <v>873</v>
      </c>
      <c r="I716" s="23">
        <v>4932517800</v>
      </c>
      <c r="J716" s="200"/>
    </row>
    <row r="717" spans="2:10" hidden="1" x14ac:dyDescent="0.3">
      <c r="B717" s="42" t="str">
        <f>IF(ISNA(VLOOKUP(C717,Cidades!$B$2:$C$306,2,FALSE))= TRUE,"Outros",VLOOKUP(C717,Cidades!$B$2:$C$306,2,FALSE))</f>
        <v>REGIÃO JOINVILLE</v>
      </c>
      <c r="C717" s="23" t="s">
        <v>16</v>
      </c>
      <c r="D717" s="24">
        <v>110</v>
      </c>
      <c r="E717" s="23" t="s">
        <v>1213</v>
      </c>
      <c r="F717" s="23" t="s">
        <v>1214</v>
      </c>
      <c r="G717" s="23" t="s">
        <v>269</v>
      </c>
      <c r="H717" s="23" t="s">
        <v>270</v>
      </c>
      <c r="I717" s="23" t="s">
        <v>271</v>
      </c>
      <c r="J717" s="200"/>
    </row>
    <row r="718" spans="2:10" hidden="1" x14ac:dyDescent="0.3">
      <c r="B718" s="42" t="str">
        <f>IF(ISNA(VLOOKUP(C718,Cidades!$B$2:$C$306,2,FALSE))= TRUE,"Outros",VLOOKUP(C718,Cidades!$B$2:$C$306,2,FALSE))</f>
        <v>REGIÃO LAGES</v>
      </c>
      <c r="C718" s="23" t="s">
        <v>175</v>
      </c>
      <c r="D718" s="24">
        <v>175</v>
      </c>
      <c r="E718" s="23" t="s">
        <v>1215</v>
      </c>
      <c r="F718" s="23" t="s">
        <v>1216</v>
      </c>
      <c r="G718" s="23" t="s">
        <v>1217</v>
      </c>
      <c r="H718" s="23" t="s">
        <v>1218</v>
      </c>
      <c r="I718" s="23" t="s">
        <v>1219</v>
      </c>
      <c r="J718" s="200"/>
    </row>
    <row r="719" spans="2:10" hidden="1" x14ac:dyDescent="0.3">
      <c r="B719" s="42" t="str">
        <f>IF(ISNA(VLOOKUP(C719,Cidades!$B$2:$C$306,2,FALSE))= TRUE,"Outros",VLOOKUP(C719,Cidades!$B$2:$C$306,2,FALSE))</f>
        <v>REGIÃO CHAPECO</v>
      </c>
      <c r="C719" s="23" t="s">
        <v>1220</v>
      </c>
      <c r="D719" s="24">
        <v>175</v>
      </c>
      <c r="E719" s="23" t="s">
        <v>1221</v>
      </c>
      <c r="F719" s="23" t="s">
        <v>1222</v>
      </c>
      <c r="G719" s="23" t="s">
        <v>1223</v>
      </c>
      <c r="H719" s="23" t="s">
        <v>1224</v>
      </c>
      <c r="I719" s="23" t="s">
        <v>1225</v>
      </c>
      <c r="J719" s="200"/>
    </row>
    <row r="720" spans="2:10" hidden="1" x14ac:dyDescent="0.3">
      <c r="B720" s="42" t="str">
        <f>IF(ISNA(VLOOKUP(C720,Cidades!$B$2:$C$306,2,FALSE))= TRUE,"Outros",VLOOKUP(C720,Cidades!$B$2:$C$306,2,FALSE))</f>
        <v>REGIÃO CONCORDIA</v>
      </c>
      <c r="C720" s="23" t="s">
        <v>96</v>
      </c>
      <c r="D720" s="24">
        <v>110</v>
      </c>
      <c r="E720" s="23" t="s">
        <v>1226</v>
      </c>
      <c r="F720" s="23" t="s">
        <v>1227</v>
      </c>
      <c r="G720" s="23" t="s">
        <v>1228</v>
      </c>
      <c r="H720" s="23" t="s">
        <v>1229</v>
      </c>
      <c r="I720" s="23">
        <v>4934255555</v>
      </c>
      <c r="J720" s="200"/>
    </row>
    <row r="721" spans="2:10" hidden="1" x14ac:dyDescent="0.3">
      <c r="B721" s="42" t="str">
        <f>IF(ISNA(VLOOKUP(C721,Cidades!$B$2:$C$306,2,FALSE))= TRUE,"Outros",VLOOKUP(C721,Cidades!$B$2:$C$306,2,FALSE))</f>
        <v>REGIÃO JOINVILLE</v>
      </c>
      <c r="C721" s="23" t="s">
        <v>16</v>
      </c>
      <c r="D721" s="24">
        <v>175</v>
      </c>
      <c r="E721" s="23" t="s">
        <v>1230</v>
      </c>
      <c r="F721" s="23" t="s">
        <v>1231</v>
      </c>
      <c r="G721" s="23" t="s">
        <v>1232</v>
      </c>
      <c r="H721" s="23" t="s">
        <v>1233</v>
      </c>
      <c r="I721" s="23" t="s">
        <v>1234</v>
      </c>
      <c r="J721" s="200"/>
    </row>
    <row r="722" spans="2:10" hidden="1" x14ac:dyDescent="0.3">
      <c r="B722" s="42" t="str">
        <f>IF(ISNA(VLOOKUP(C722,Cidades!$B$2:$C$306,2,FALSE))= TRUE,"Outros",VLOOKUP(C722,Cidades!$B$2:$C$306,2,FALSE))</f>
        <v>REGIÃO JOINVILLE</v>
      </c>
      <c r="C722" s="23" t="s">
        <v>16</v>
      </c>
      <c r="D722" s="24">
        <v>175</v>
      </c>
      <c r="E722" s="23" t="s">
        <v>1235</v>
      </c>
      <c r="F722" s="23" t="s">
        <v>1236</v>
      </c>
      <c r="G722" s="23" t="s">
        <v>1232</v>
      </c>
      <c r="H722" s="23" t="s">
        <v>1233</v>
      </c>
      <c r="I722" s="23" t="s">
        <v>1234</v>
      </c>
      <c r="J722" s="200"/>
    </row>
    <row r="723" spans="2:10" hidden="1" x14ac:dyDescent="0.3">
      <c r="B723" s="42" t="str">
        <f>IF(ISNA(VLOOKUP(C723,Cidades!$B$2:$C$306,2,FALSE))= TRUE,"Outros",VLOOKUP(C723,Cidades!$B$2:$C$306,2,FALSE))</f>
        <v>REGIÃO CANOINHAS</v>
      </c>
      <c r="C723" s="23" t="s">
        <v>120</v>
      </c>
      <c r="D723" s="24">
        <v>175</v>
      </c>
      <c r="E723" s="23" t="s">
        <v>1237</v>
      </c>
      <c r="F723" s="23" t="s">
        <v>1238</v>
      </c>
      <c r="G723" s="23" t="s">
        <v>1239</v>
      </c>
      <c r="H723" s="23" t="s">
        <v>1240</v>
      </c>
      <c r="I723" s="23">
        <v>4235221087</v>
      </c>
      <c r="J723" s="200"/>
    </row>
    <row r="724" spans="2:10" hidden="1" x14ac:dyDescent="0.3">
      <c r="B724" s="42" t="str">
        <f>IF(ISNA(VLOOKUP(C724,Cidades!$B$2:$C$306,2,FALSE))= TRUE,"Outros",VLOOKUP(C724,Cidades!$B$2:$C$306,2,FALSE))</f>
        <v>REGIÃO JARAGUA DO SUL</v>
      </c>
      <c r="C724" s="23" t="s">
        <v>170</v>
      </c>
      <c r="D724" s="24">
        <v>110</v>
      </c>
      <c r="E724" s="23" t="s">
        <v>1241</v>
      </c>
      <c r="F724" s="23" t="s">
        <v>1242</v>
      </c>
      <c r="G724" s="23" t="s">
        <v>1243</v>
      </c>
      <c r="H724" s="23" t="s">
        <v>1244</v>
      </c>
      <c r="I724" s="23">
        <v>4733717807</v>
      </c>
      <c r="J724" s="200"/>
    </row>
    <row r="725" spans="2:10" hidden="1" x14ac:dyDescent="0.3">
      <c r="B725" s="42" t="str">
        <f>IF(ISNA(VLOOKUP(C725,Cidades!$B$2:$C$306,2,FALSE))= TRUE,"Outros",VLOOKUP(C725,Cidades!$B$2:$C$306,2,FALSE))</f>
        <v xml:space="preserve">REGIÃO SAO BENTO DO SUL </v>
      </c>
      <c r="C725" s="23" t="s">
        <v>130</v>
      </c>
      <c r="D725" s="24">
        <v>110</v>
      </c>
      <c r="E725" s="23" t="s">
        <v>1245</v>
      </c>
      <c r="F725" s="23" t="s">
        <v>1246</v>
      </c>
      <c r="G725" s="23" t="s">
        <v>1247</v>
      </c>
      <c r="H725" s="23" t="s">
        <v>1248</v>
      </c>
      <c r="I725" s="23" t="s">
        <v>1249</v>
      </c>
      <c r="J725" s="200"/>
    </row>
    <row r="726" spans="2:10" hidden="1" x14ac:dyDescent="0.3">
      <c r="B726" s="42" t="str">
        <f>IF(ISNA(VLOOKUP(C726,Cidades!$B$2:$C$306,2,FALSE))= TRUE,"Outros",VLOOKUP(C726,Cidades!$B$2:$C$306,2,FALSE))</f>
        <v>REGIÃO BNU - BLUMENAU</v>
      </c>
      <c r="C726" s="23" t="s">
        <v>2019</v>
      </c>
      <c r="D726" s="24">
        <v>198</v>
      </c>
      <c r="E726" s="23" t="s">
        <v>3700</v>
      </c>
      <c r="F726" s="23" t="s">
        <v>3701</v>
      </c>
      <c r="G726" s="23" t="s">
        <v>2480</v>
      </c>
      <c r="H726" s="23" t="s">
        <v>2481</v>
      </c>
      <c r="I726" s="23" t="s">
        <v>2482</v>
      </c>
      <c r="J726" s="205">
        <v>1365</v>
      </c>
    </row>
    <row r="727" spans="2:10" hidden="1" x14ac:dyDescent="0.3">
      <c r="B727" s="42" t="str">
        <f>IF(ISNA(VLOOKUP(C727,Cidades!$B$2:$C$306,2,FALSE))= TRUE,"Outros",VLOOKUP(C727,Cidades!$B$2:$C$306,2,FALSE))</f>
        <v xml:space="preserve">REGIÃO GF - PALHOCA </v>
      </c>
      <c r="C727" s="23" t="s">
        <v>2243</v>
      </c>
      <c r="D727" s="24">
        <v>198</v>
      </c>
      <c r="E727" s="23" t="s">
        <v>3702</v>
      </c>
      <c r="F727" s="23" t="s">
        <v>3703</v>
      </c>
      <c r="G727" s="23" t="s">
        <v>3704</v>
      </c>
      <c r="H727" s="23" t="s">
        <v>3705</v>
      </c>
      <c r="I727" s="23" t="s">
        <v>3706</v>
      </c>
      <c r="J727" s="205"/>
    </row>
    <row r="728" spans="2:10" hidden="1" x14ac:dyDescent="0.3">
      <c r="B728" s="42" t="str">
        <f>IF(ISNA(VLOOKUP(C728,Cidades!$B$2:$C$306,2,FALSE))= TRUE,"Outros",VLOOKUP(C728,Cidades!$B$2:$C$306,2,FALSE))</f>
        <v>REGIÃO BNU - ASCURRA</v>
      </c>
      <c r="C728" s="23" t="s">
        <v>2016</v>
      </c>
      <c r="D728" s="24">
        <v>198</v>
      </c>
      <c r="E728" s="23" t="s">
        <v>3707</v>
      </c>
      <c r="F728" s="23" t="s">
        <v>3708</v>
      </c>
      <c r="G728" s="23" t="s">
        <v>2139</v>
      </c>
      <c r="H728" s="23" t="s">
        <v>2140</v>
      </c>
      <c r="I728" s="23" t="s">
        <v>2141</v>
      </c>
      <c r="J728" s="205"/>
    </row>
    <row r="729" spans="2:10" hidden="1" x14ac:dyDescent="0.3">
      <c r="B729" s="42" t="str">
        <f>IF(ISNA(VLOOKUP(C729,Cidades!$B$2:$C$306,2,FALSE))= TRUE,"Outros",VLOOKUP(C729,Cidades!$B$2:$C$306,2,FALSE))</f>
        <v>REGIÃO BNU - BLUMENAU</v>
      </c>
      <c r="C729" s="23" t="s">
        <v>2019</v>
      </c>
      <c r="D729" s="24">
        <v>258</v>
      </c>
      <c r="E729" s="23" t="s">
        <v>3709</v>
      </c>
      <c r="F729" s="23" t="s">
        <v>3710</v>
      </c>
      <c r="G729" s="23" t="s">
        <v>3022</v>
      </c>
      <c r="H729" s="23" t="s">
        <v>3023</v>
      </c>
      <c r="I729" s="23" t="s">
        <v>3024</v>
      </c>
      <c r="J729" s="205"/>
    </row>
    <row r="730" spans="2:10" hidden="1" x14ac:dyDescent="0.3">
      <c r="B730" s="42" t="str">
        <f>IF(ISNA(VLOOKUP(C730,Cidades!$B$2:$C$306,2,FALSE))= TRUE,"Outros",VLOOKUP(C730,Cidades!$B$2:$C$306,2,FALSE))</f>
        <v>REGIÃO GF - FLORIANÓPOLIS</v>
      </c>
      <c r="C730" s="23" t="s">
        <v>1997</v>
      </c>
      <c r="D730" s="24">
        <v>198</v>
      </c>
      <c r="E730" s="23" t="s">
        <v>3711</v>
      </c>
      <c r="F730" s="23" t="s">
        <v>3712</v>
      </c>
      <c r="G730" s="23" t="s">
        <v>3713</v>
      </c>
      <c r="H730" s="23" t="s">
        <v>3714</v>
      </c>
      <c r="I730" s="23" t="s">
        <v>3715</v>
      </c>
      <c r="J730" s="205"/>
    </row>
    <row r="731" spans="2:10" hidden="1" x14ac:dyDescent="0.3">
      <c r="B731" s="42" t="str">
        <f>IF(ISNA(VLOOKUP(C731,Cidades!$B$2:$C$306,2,FALSE))= TRUE,"Outros",VLOOKUP(C731,Cidades!$B$2:$C$306,2,FALSE))</f>
        <v>REGIÃO BNU - BLUMENAU</v>
      </c>
      <c r="C731" s="23" t="s">
        <v>2019</v>
      </c>
      <c r="D731" s="24">
        <v>198</v>
      </c>
      <c r="E731" s="23" t="s">
        <v>3716</v>
      </c>
      <c r="F731" s="23" t="s">
        <v>3717</v>
      </c>
      <c r="G731" s="23" t="s">
        <v>2891</v>
      </c>
      <c r="H731" s="23" t="s">
        <v>2892</v>
      </c>
      <c r="I731" s="23" t="s">
        <v>2893</v>
      </c>
      <c r="J731" s="205"/>
    </row>
    <row r="732" spans="2:10" hidden="1" x14ac:dyDescent="0.3">
      <c r="B732" s="42" t="str">
        <f>IF(ISNA(VLOOKUP(C732,Cidades!$B$2:$C$306,2,FALSE))= TRUE,"Outros",VLOOKUP(C732,Cidades!$B$2:$C$306,2,FALSE))</f>
        <v>REGIÃO GF - TIJUCAS</v>
      </c>
      <c r="C732" s="23" t="s">
        <v>2290</v>
      </c>
      <c r="D732" s="24">
        <v>198</v>
      </c>
      <c r="E732" s="23" t="s">
        <v>3718</v>
      </c>
      <c r="F732" s="23" t="s">
        <v>3719</v>
      </c>
      <c r="G732" s="23" t="s">
        <v>3720</v>
      </c>
      <c r="H732" s="23" t="s">
        <v>3721</v>
      </c>
      <c r="I732" s="23" t="s">
        <v>3722</v>
      </c>
      <c r="J732" s="205"/>
    </row>
    <row r="733" spans="2:10" hidden="1" x14ac:dyDescent="0.3">
      <c r="B733" s="42" t="str">
        <f>IF(ISNA(VLOOKUP(C733,Cidades!$B$2:$C$306,2,FALSE))= TRUE,"Outros",VLOOKUP(C733,Cidades!$B$2:$C$306,2,FALSE))</f>
        <v>REGIÃO BNU - BLUMENAU</v>
      </c>
      <c r="C733" s="23" t="s">
        <v>2019</v>
      </c>
      <c r="D733" s="24">
        <v>198</v>
      </c>
      <c r="E733" s="23" t="s">
        <v>2082</v>
      </c>
      <c r="F733" s="23" t="s">
        <v>2083</v>
      </c>
      <c r="G733" s="23" t="s">
        <v>2084</v>
      </c>
      <c r="H733" s="23" t="s">
        <v>2085</v>
      </c>
      <c r="I733" s="23" t="s">
        <v>2086</v>
      </c>
      <c r="J733" s="205"/>
    </row>
    <row r="734" spans="2:10" hidden="1" x14ac:dyDescent="0.3">
      <c r="B734" s="42" t="str">
        <f>IF(ISNA(VLOOKUP(C734,Cidades!$B$2:$C$306,2,FALSE))= TRUE,"Outros",VLOOKUP(C734,Cidades!$B$2:$C$306,2,FALSE))</f>
        <v>REGIÃO BNU - BLUMENAU</v>
      </c>
      <c r="C734" s="23" t="s">
        <v>2019</v>
      </c>
      <c r="D734" s="24">
        <v>198</v>
      </c>
      <c r="E734" s="23" t="s">
        <v>2087</v>
      </c>
      <c r="F734" s="23" t="s">
        <v>2088</v>
      </c>
      <c r="G734" s="23" t="s">
        <v>2089</v>
      </c>
      <c r="H734" s="23" t="s">
        <v>2090</v>
      </c>
      <c r="I734" s="23" t="s">
        <v>2091</v>
      </c>
      <c r="J734" s="205"/>
    </row>
    <row r="735" spans="2:10" hidden="1" x14ac:dyDescent="0.3">
      <c r="B735" s="42" t="str">
        <f>IF(ISNA(VLOOKUP(C735,Cidades!$B$2:$C$306,2,FALSE))= TRUE,"Outros",VLOOKUP(C735,Cidades!$B$2:$C$306,2,FALSE))</f>
        <v>REGIÃO GF - ST AMARO DA IMP</v>
      </c>
      <c r="C735" s="23" t="s">
        <v>2766</v>
      </c>
      <c r="D735" s="24">
        <v>198</v>
      </c>
      <c r="E735" s="23" t="s">
        <v>3723</v>
      </c>
      <c r="F735" s="23" t="s">
        <v>3724</v>
      </c>
      <c r="G735" s="23" t="s">
        <v>3725</v>
      </c>
      <c r="H735" s="23" t="s">
        <v>3726</v>
      </c>
      <c r="I735" s="23" t="s">
        <v>3727</v>
      </c>
      <c r="J735" s="205"/>
    </row>
    <row r="736" spans="2:10" hidden="1" x14ac:dyDescent="0.3">
      <c r="B736" s="42" t="str">
        <f>IF(ISNA(VLOOKUP(C736,Cidades!$B$2:$C$306,2,FALSE))= TRUE,"Outros",VLOOKUP(C736,Cidades!$B$2:$C$306,2,FALSE))</f>
        <v>REGIÃO BNU - BLUMENAU</v>
      </c>
      <c r="C736" s="23" t="s">
        <v>2019</v>
      </c>
      <c r="D736" s="24">
        <v>198</v>
      </c>
      <c r="E736" s="23" t="s">
        <v>3728</v>
      </c>
      <c r="F736" s="23" t="s">
        <v>3729</v>
      </c>
      <c r="G736" s="23" t="s">
        <v>2758</v>
      </c>
      <c r="H736" s="23" t="s">
        <v>2759</v>
      </c>
      <c r="I736" s="23" t="s">
        <v>2760</v>
      </c>
      <c r="J736" s="205"/>
    </row>
    <row r="737" spans="2:10" hidden="1" x14ac:dyDescent="0.3">
      <c r="B737" s="42" t="str">
        <f>IF(ISNA(VLOOKUP(C737,Cidades!$B$2:$C$306,2,FALSE))= TRUE,"Outros",VLOOKUP(C737,Cidades!$B$2:$C$306,2,FALSE))</f>
        <v>REGIÃO BNU - BLUMENAU</v>
      </c>
      <c r="C737" s="23" t="s">
        <v>2019</v>
      </c>
      <c r="D737" s="24">
        <v>198</v>
      </c>
      <c r="E737" s="23" t="s">
        <v>3730</v>
      </c>
      <c r="F737" s="23" t="s">
        <v>3731</v>
      </c>
      <c r="G737" s="23" t="s">
        <v>3629</v>
      </c>
      <c r="H737" s="23" t="s">
        <v>3630</v>
      </c>
      <c r="I737" s="23" t="s">
        <v>3631</v>
      </c>
      <c r="J737" s="205"/>
    </row>
    <row r="738" spans="2:10" hidden="1" x14ac:dyDescent="0.3">
      <c r="B738" s="42" t="str">
        <f>IF(ISNA(VLOOKUP(C738,Cidades!$B$2:$C$306,2,FALSE))= TRUE,"Outros",VLOOKUP(C738,Cidades!$B$2:$C$306,2,FALSE))</f>
        <v xml:space="preserve">REGIÃO GF - PALHOCA </v>
      </c>
      <c r="C738" s="23" t="s">
        <v>2243</v>
      </c>
      <c r="D738" s="24">
        <v>198</v>
      </c>
      <c r="E738" s="23" t="s">
        <v>3732</v>
      </c>
      <c r="F738" s="23" t="s">
        <v>3733</v>
      </c>
      <c r="G738" s="23" t="s">
        <v>3734</v>
      </c>
      <c r="H738" s="23" t="s">
        <v>3732</v>
      </c>
      <c r="I738" s="23" t="s">
        <v>3735</v>
      </c>
      <c r="J738" s="205"/>
    </row>
    <row r="739" spans="2:10" hidden="1" x14ac:dyDescent="0.3">
      <c r="B739" s="42" t="str">
        <f>IF(ISNA(VLOOKUP(C739,Cidades!$B$2:$C$306,2,FALSE))= TRUE,"Outros",VLOOKUP(C739,Cidades!$B$2:$C$306,2,FALSE))</f>
        <v>REGIÃO BNU - GASPAR</v>
      </c>
      <c r="C739" s="23" t="s">
        <v>2020</v>
      </c>
      <c r="D739" s="24">
        <v>198</v>
      </c>
      <c r="E739" s="23" t="s">
        <v>3736</v>
      </c>
      <c r="F739" s="23" t="s">
        <v>3737</v>
      </c>
      <c r="G739" s="23" t="s">
        <v>2541</v>
      </c>
      <c r="H739" s="23" t="s">
        <v>2542</v>
      </c>
      <c r="I739" s="23" t="s">
        <v>2543</v>
      </c>
      <c r="J739" s="205"/>
    </row>
    <row r="740" spans="2:10" hidden="1" x14ac:dyDescent="0.3">
      <c r="B740" s="42" t="str">
        <f>IF(ISNA(VLOOKUP(C740,Cidades!$B$2:$C$306,2,FALSE))= TRUE,"Outros",VLOOKUP(C740,Cidades!$B$2:$C$306,2,FALSE))</f>
        <v>REGIÃO BNU - BLUMENAU</v>
      </c>
      <c r="C740" s="23" t="s">
        <v>2019</v>
      </c>
      <c r="D740" s="24">
        <v>198</v>
      </c>
      <c r="E740" s="23" t="s">
        <v>3738</v>
      </c>
      <c r="F740" s="23" t="s">
        <v>3739</v>
      </c>
      <c r="G740" s="23" t="s">
        <v>3740</v>
      </c>
      <c r="H740" s="23" t="s">
        <v>3741</v>
      </c>
      <c r="I740" s="23" t="s">
        <v>3742</v>
      </c>
      <c r="J740" s="205"/>
    </row>
    <row r="741" spans="2:10" hidden="1" x14ac:dyDescent="0.3">
      <c r="B741" s="42" t="str">
        <f>IF(ISNA(VLOOKUP(C741,Cidades!$B$2:$C$306,2,FALSE))= TRUE,"Outros",VLOOKUP(C741,Cidades!$B$2:$C$306,2,FALSE))</f>
        <v>REGIÃO BNU - BLUMENAU</v>
      </c>
      <c r="C741" s="23" t="s">
        <v>2019</v>
      </c>
      <c r="D741" s="24">
        <v>198</v>
      </c>
      <c r="E741" s="23" t="s">
        <v>3743</v>
      </c>
      <c r="F741" s="23" t="s">
        <v>3744</v>
      </c>
      <c r="G741" s="23" t="s">
        <v>3740</v>
      </c>
      <c r="H741" s="23" t="s">
        <v>3741</v>
      </c>
      <c r="I741" s="23" t="s">
        <v>3742</v>
      </c>
      <c r="J741" s="205"/>
    </row>
    <row r="742" spans="2:10" hidden="1" x14ac:dyDescent="0.3">
      <c r="B742" s="42" t="str">
        <f>IF(ISNA(VLOOKUP(C742,Cidades!$B$2:$C$306,2,FALSE))= TRUE,"Outros",VLOOKUP(C742,Cidades!$B$2:$C$306,2,FALSE))</f>
        <v>REGIÃO BNU - POMERODE</v>
      </c>
      <c r="C742" s="23" t="s">
        <v>2022</v>
      </c>
      <c r="D742" s="24">
        <v>198</v>
      </c>
      <c r="E742" s="23" t="s">
        <v>3745</v>
      </c>
      <c r="F742" s="23" t="s">
        <v>3746</v>
      </c>
      <c r="G742" s="23" t="s">
        <v>3747</v>
      </c>
      <c r="H742" s="23" t="s">
        <v>3748</v>
      </c>
      <c r="I742" s="23" t="s">
        <v>3749</v>
      </c>
      <c r="J742" s="205"/>
    </row>
    <row r="743" spans="2:10" hidden="1" x14ac:dyDescent="0.3">
      <c r="B743" s="42" t="str">
        <f>IF(ISNA(VLOOKUP(C743,Cidades!$B$2:$C$306,2,FALSE))= TRUE,"Outros",VLOOKUP(C743,Cidades!$B$2:$C$306,2,FALSE))</f>
        <v>REGIÃO BNU - BLUMENAU</v>
      </c>
      <c r="C743" s="23" t="s">
        <v>2019</v>
      </c>
      <c r="D743" s="24">
        <v>198</v>
      </c>
      <c r="E743" s="23" t="s">
        <v>3750</v>
      </c>
      <c r="F743" s="23" t="s">
        <v>3751</v>
      </c>
      <c r="G743" s="23" t="s">
        <v>2104</v>
      </c>
      <c r="H743" s="23" t="s">
        <v>2105</v>
      </c>
      <c r="I743" s="23" t="s">
        <v>2106</v>
      </c>
      <c r="J743" s="205"/>
    </row>
    <row r="744" spans="2:10" hidden="1" x14ac:dyDescent="0.3">
      <c r="B744" s="42" t="str">
        <f>IF(ISNA(VLOOKUP(C744,Cidades!$B$2:$C$306,2,FALSE))= TRUE,"Outros",VLOOKUP(C744,Cidades!$B$2:$C$306,2,FALSE))</f>
        <v>REGIÃO BNU - BLUMENAU</v>
      </c>
      <c r="C744" s="23" t="s">
        <v>2019</v>
      </c>
      <c r="D744" s="24">
        <v>198</v>
      </c>
      <c r="E744" s="23" t="s">
        <v>3752</v>
      </c>
      <c r="F744" s="23" t="s">
        <v>3753</v>
      </c>
      <c r="G744" s="23" t="s">
        <v>3754</v>
      </c>
      <c r="H744" s="23" t="s">
        <v>3755</v>
      </c>
      <c r="I744" s="23" t="s">
        <v>3756</v>
      </c>
      <c r="J744" s="205"/>
    </row>
    <row r="745" spans="2:10" hidden="1" x14ac:dyDescent="0.3">
      <c r="B745" s="42" t="str">
        <f>IF(ISNA(VLOOKUP(C745,Cidades!$B$2:$C$306,2,FALSE))= TRUE,"Outros",VLOOKUP(C745,Cidades!$B$2:$C$306,2,FALSE))</f>
        <v>REGIÃO BNU - BLUMENAU</v>
      </c>
      <c r="C745" s="23" t="s">
        <v>2019</v>
      </c>
      <c r="D745" s="24">
        <v>198</v>
      </c>
      <c r="E745" s="23" t="s">
        <v>3757</v>
      </c>
      <c r="F745" s="23" t="s">
        <v>3758</v>
      </c>
      <c r="G745" s="23" t="s">
        <v>3650</v>
      </c>
      <c r="H745" s="23" t="s">
        <v>3651</v>
      </c>
      <c r="I745" s="23" t="s">
        <v>3652</v>
      </c>
      <c r="J745" s="205"/>
    </row>
    <row r="746" spans="2:10" hidden="1" x14ac:dyDescent="0.3">
      <c r="B746" s="42" t="str">
        <f>IF(ISNA(VLOOKUP(C746,Cidades!$B$2:$C$306,2,FALSE))= TRUE,"Outros",VLOOKUP(C746,Cidades!$B$2:$C$306,2,FALSE))</f>
        <v>REGIÃO BNU - BLUMENAU</v>
      </c>
      <c r="C746" s="23" t="s">
        <v>2019</v>
      </c>
      <c r="D746" s="24">
        <v>375</v>
      </c>
      <c r="E746" s="23" t="s">
        <v>3759</v>
      </c>
      <c r="F746" s="23" t="s">
        <v>3760</v>
      </c>
      <c r="G746" s="23" t="s">
        <v>3761</v>
      </c>
      <c r="H746" s="23" t="s">
        <v>3762</v>
      </c>
      <c r="I746" s="23" t="s">
        <v>3763</v>
      </c>
      <c r="J746" s="205"/>
    </row>
    <row r="747" spans="2:10" hidden="1" x14ac:dyDescent="0.3">
      <c r="B747" s="42" t="str">
        <f>IF(ISNA(VLOOKUP(C747,Cidades!$B$2:$C$306,2,FALSE))= TRUE,"Outros",VLOOKUP(C747,Cidades!$B$2:$C$306,2,FALSE))</f>
        <v>REGIÃO BNU - BLUMENAU</v>
      </c>
      <c r="C747" s="23" t="s">
        <v>2019</v>
      </c>
      <c r="D747" s="24">
        <v>198</v>
      </c>
      <c r="E747" s="23" t="s">
        <v>3764</v>
      </c>
      <c r="F747" s="23" t="s">
        <v>3765</v>
      </c>
      <c r="G747" s="23" t="s">
        <v>2945</v>
      </c>
      <c r="H747" s="23" t="s">
        <v>2946</v>
      </c>
      <c r="I747" s="23" t="s">
        <v>2947</v>
      </c>
      <c r="J747" s="205"/>
    </row>
    <row r="748" spans="2:10" hidden="1" x14ac:dyDescent="0.3">
      <c r="B748" s="42" t="str">
        <f>IF(ISNA(VLOOKUP(C748,Cidades!$B$2:$C$306,2,FALSE))= TRUE,"Outros",VLOOKUP(C748,Cidades!$B$2:$C$306,2,FALSE))</f>
        <v>REGIÃO GF - FLORIANÓPOLIS</v>
      </c>
      <c r="C748" s="23" t="s">
        <v>1997</v>
      </c>
      <c r="D748" s="24">
        <v>198</v>
      </c>
      <c r="E748" s="23" t="s">
        <v>3766</v>
      </c>
      <c r="F748" s="23" t="s">
        <v>3767</v>
      </c>
      <c r="G748" s="23" t="s">
        <v>2445</v>
      </c>
      <c r="H748" s="23" t="s">
        <v>2446</v>
      </c>
      <c r="I748" s="23" t="s">
        <v>2447</v>
      </c>
      <c r="J748" s="205"/>
    </row>
    <row r="749" spans="2:10" hidden="1" x14ac:dyDescent="0.3">
      <c r="B749" s="42" t="str">
        <f>IF(ISNA(VLOOKUP(C749,Cidades!$B$2:$C$306,2,FALSE))= TRUE,"Outros",VLOOKUP(C749,Cidades!$B$2:$C$306,2,FALSE))</f>
        <v>REGIÃO BNU - POMERODE</v>
      </c>
      <c r="C749" s="23" t="s">
        <v>2022</v>
      </c>
      <c r="D749" s="24">
        <v>198</v>
      </c>
      <c r="E749" s="23" t="s">
        <v>3768</v>
      </c>
      <c r="F749" s="23" t="s">
        <v>3769</v>
      </c>
      <c r="G749" s="23" t="s">
        <v>3770</v>
      </c>
      <c r="H749" s="23" t="s">
        <v>3771</v>
      </c>
      <c r="I749" s="23" t="s">
        <v>3772</v>
      </c>
      <c r="J749" s="205"/>
    </row>
    <row r="750" spans="2:10" hidden="1" x14ac:dyDescent="0.3">
      <c r="B750" s="42" t="str">
        <f>IF(ISNA(VLOOKUP(C750,Cidades!$B$2:$C$306,2,FALSE))= TRUE,"Outros",VLOOKUP(C750,Cidades!$B$2:$C$306,2,FALSE))</f>
        <v>REGIÃO BNU - BLUMENAU</v>
      </c>
      <c r="C750" s="23" t="s">
        <v>2019</v>
      </c>
      <c r="D750" s="24">
        <v>198</v>
      </c>
      <c r="E750" s="23" t="s">
        <v>3773</v>
      </c>
      <c r="F750" s="23" t="s">
        <v>3774</v>
      </c>
      <c r="G750" s="23" t="s">
        <v>2118</v>
      </c>
      <c r="H750" s="23" t="s">
        <v>2119</v>
      </c>
      <c r="I750" s="23">
        <v>4733725300</v>
      </c>
      <c r="J750" s="205"/>
    </row>
    <row r="751" spans="2:10" hidden="1" x14ac:dyDescent="0.3">
      <c r="B751" s="42" t="str">
        <f>IF(ISNA(VLOOKUP(C751,Cidades!$B$2:$C$306,2,FALSE))= TRUE,"Outros",VLOOKUP(C751,Cidades!$B$2:$C$306,2,FALSE))</f>
        <v>REGIÃO BNU - APIUNA</v>
      </c>
      <c r="C751" s="23" t="s">
        <v>2014</v>
      </c>
      <c r="D751" s="24">
        <v>198</v>
      </c>
      <c r="E751" s="23" t="s">
        <v>3775</v>
      </c>
      <c r="F751" s="23" t="s">
        <v>3776</v>
      </c>
      <c r="G751" s="23" t="s">
        <v>3777</v>
      </c>
      <c r="H751" s="23" t="s">
        <v>3778</v>
      </c>
      <c r="I751" s="23">
        <v>4733531895</v>
      </c>
      <c r="J751" s="205"/>
    </row>
    <row r="752" spans="2:10" hidden="1" x14ac:dyDescent="0.3">
      <c r="B752" s="42" t="str">
        <f>IF(ISNA(VLOOKUP(C752,Cidades!$B$2:$C$306,2,FALSE))= TRUE,"Outros",VLOOKUP(C752,Cidades!$B$2:$C$306,2,FALSE))</f>
        <v>REGIÃO GF - FLORIANÓPOLIS</v>
      </c>
      <c r="C752" s="23" t="s">
        <v>1997</v>
      </c>
      <c r="D752" s="24">
        <v>198</v>
      </c>
      <c r="E752" s="23" t="s">
        <v>2554</v>
      </c>
      <c r="F752" s="23" t="s">
        <v>2555</v>
      </c>
      <c r="G752" s="23" t="s">
        <v>2556</v>
      </c>
      <c r="H752" s="23" t="s">
        <v>2557</v>
      </c>
      <c r="I752" s="23" t="s">
        <v>2558</v>
      </c>
      <c r="J752" s="205"/>
    </row>
    <row r="753" spans="2:10" hidden="1" x14ac:dyDescent="0.3">
      <c r="B753" s="42" t="str">
        <f>IF(ISNA(VLOOKUP(C753,Cidades!$B$2:$C$306,2,FALSE))= TRUE,"Outros",VLOOKUP(C753,Cidades!$B$2:$C$306,2,FALSE))</f>
        <v>REGIÃO BNU - BLUMENAU</v>
      </c>
      <c r="C753" s="23" t="s">
        <v>2019</v>
      </c>
      <c r="D753" s="24">
        <v>198</v>
      </c>
      <c r="E753" s="23" t="s">
        <v>3779</v>
      </c>
      <c r="F753" s="23" t="s">
        <v>3780</v>
      </c>
      <c r="G753" s="23" t="s">
        <v>3227</v>
      </c>
      <c r="H753" s="23" t="s">
        <v>3228</v>
      </c>
      <c r="I753" s="23" t="s">
        <v>3229</v>
      </c>
      <c r="J753" s="205"/>
    </row>
    <row r="754" spans="2:10" hidden="1" x14ac:dyDescent="0.3">
      <c r="B754" s="42" t="str">
        <f>IF(ISNA(VLOOKUP(C754,Cidades!$B$2:$C$306,2,FALSE))= TRUE,"Outros",VLOOKUP(C754,Cidades!$B$2:$C$306,2,FALSE))</f>
        <v>REGIÃO BNU - BLUMENAU</v>
      </c>
      <c r="C754" s="23" t="s">
        <v>2019</v>
      </c>
      <c r="D754" s="24">
        <v>198</v>
      </c>
      <c r="E754" s="23" t="s">
        <v>3781</v>
      </c>
      <c r="F754" s="23" t="s">
        <v>3782</v>
      </c>
      <c r="G754" s="23" t="s">
        <v>3232</v>
      </c>
      <c r="H754" s="23" t="s">
        <v>3233</v>
      </c>
      <c r="I754" s="23" t="s">
        <v>3234</v>
      </c>
      <c r="J754" s="205"/>
    </row>
    <row r="755" spans="2:10" hidden="1" x14ac:dyDescent="0.3">
      <c r="B755" s="42" t="str">
        <f>IF(ISNA(VLOOKUP(C755,Cidades!$B$2:$C$306,2,FALSE))= TRUE,"Outros",VLOOKUP(C755,Cidades!$B$2:$C$306,2,FALSE))</f>
        <v>REGIÃO BNU - GASPAR</v>
      </c>
      <c r="C755" s="23" t="s">
        <v>2020</v>
      </c>
      <c r="D755" s="24">
        <v>198</v>
      </c>
      <c r="E755" s="23" t="s">
        <v>3783</v>
      </c>
      <c r="F755" s="23" t="s">
        <v>3784</v>
      </c>
      <c r="G755" s="23" t="s">
        <v>2122</v>
      </c>
      <c r="H755" s="23" t="s">
        <v>2123</v>
      </c>
      <c r="I755" s="23" t="s">
        <v>2124</v>
      </c>
      <c r="J755" s="205"/>
    </row>
    <row r="756" spans="2:10" hidden="1" x14ac:dyDescent="0.3">
      <c r="B756" s="42" t="str">
        <f>IF(ISNA(VLOOKUP(C756,Cidades!$B$2:$C$306,2,FALSE))= TRUE,"Outros",VLOOKUP(C756,Cidades!$B$2:$C$306,2,FALSE))</f>
        <v>REGIÃO BNU - GASPAR</v>
      </c>
      <c r="C756" s="23" t="s">
        <v>2020</v>
      </c>
      <c r="D756" s="24">
        <v>198</v>
      </c>
      <c r="E756" s="23" t="s">
        <v>3568</v>
      </c>
      <c r="F756" s="23" t="s">
        <v>3569</v>
      </c>
      <c r="G756" s="23" t="s">
        <v>3140</v>
      </c>
      <c r="H756" s="23" t="s">
        <v>3141</v>
      </c>
      <c r="I756" s="23" t="s">
        <v>3142</v>
      </c>
      <c r="J756" s="205"/>
    </row>
    <row r="757" spans="2:10" hidden="1" x14ac:dyDescent="0.3">
      <c r="B757" s="42" t="str">
        <f>IF(ISNA(VLOOKUP(C757,Cidades!$B$2:$C$306,2,FALSE))= TRUE,"Outros",VLOOKUP(C757,Cidades!$B$2:$C$306,2,FALSE))</f>
        <v>REGIÃO GF - FLORIANÓPOLIS</v>
      </c>
      <c r="C757" s="23" t="s">
        <v>1997</v>
      </c>
      <c r="D757" s="24">
        <v>198</v>
      </c>
      <c r="E757" s="23" t="s">
        <v>3785</v>
      </c>
      <c r="F757" s="23" t="s">
        <v>3786</v>
      </c>
      <c r="G757" s="23" t="s">
        <v>3787</v>
      </c>
      <c r="H757" s="23" t="s">
        <v>3788</v>
      </c>
      <c r="I757" s="23" t="s">
        <v>3789</v>
      </c>
      <c r="J757" s="205"/>
    </row>
    <row r="758" spans="2:10" hidden="1" x14ac:dyDescent="0.3">
      <c r="B758" s="42" t="str">
        <f>IF(ISNA(VLOOKUP(C758,Cidades!$B$2:$C$306,2,FALSE))= TRUE,"Outros",VLOOKUP(C758,Cidades!$B$2:$C$306,2,FALSE))</f>
        <v>REGIÃO BNU - BLUMENAU</v>
      </c>
      <c r="C758" s="23" t="s">
        <v>2019</v>
      </c>
      <c r="D758" s="24">
        <v>198</v>
      </c>
      <c r="E758" s="23" t="s">
        <v>3790</v>
      </c>
      <c r="F758" s="23" t="s">
        <v>3791</v>
      </c>
      <c r="G758" s="23" t="s">
        <v>3792</v>
      </c>
      <c r="H758" s="23" t="s">
        <v>3793</v>
      </c>
      <c r="I758" s="23" t="s">
        <v>3794</v>
      </c>
      <c r="J758" s="205"/>
    </row>
    <row r="759" spans="2:10" hidden="1" x14ac:dyDescent="0.3">
      <c r="B759" s="42" t="str">
        <f>IF(ISNA(VLOOKUP(C759,Cidades!$B$2:$C$306,2,FALSE))= TRUE,"Outros",VLOOKUP(C759,Cidades!$B$2:$C$306,2,FALSE))</f>
        <v>REGIÃO BNU - BLUMENAU</v>
      </c>
      <c r="C759" s="23" t="s">
        <v>2019</v>
      </c>
      <c r="D759" s="24">
        <v>198</v>
      </c>
      <c r="E759" s="23" t="s">
        <v>3249</v>
      </c>
      <c r="F759" s="23" t="s">
        <v>3250</v>
      </c>
      <c r="G759" s="23" t="s">
        <v>3251</v>
      </c>
      <c r="H759" s="23" t="s">
        <v>3252</v>
      </c>
      <c r="I759" s="23" t="s">
        <v>3253</v>
      </c>
      <c r="J759" s="205"/>
    </row>
    <row r="760" spans="2:10" hidden="1" x14ac:dyDescent="0.3">
      <c r="B760" s="42" t="str">
        <f>IF(ISNA(VLOOKUP(C760,Cidades!$B$2:$C$306,2,FALSE))= TRUE,"Outros",VLOOKUP(C760,Cidades!$B$2:$C$306,2,FALSE))</f>
        <v>Outros</v>
      </c>
      <c r="C760" s="23" t="s">
        <v>3795</v>
      </c>
      <c r="D760" s="24">
        <v>375</v>
      </c>
      <c r="E760" s="23" t="s">
        <v>3796</v>
      </c>
      <c r="F760" s="23" t="s">
        <v>3797</v>
      </c>
      <c r="G760" s="23" t="s">
        <v>3434</v>
      </c>
      <c r="H760" s="23" t="s">
        <v>3435</v>
      </c>
      <c r="I760" s="23" t="s">
        <v>3436</v>
      </c>
      <c r="J760" s="205"/>
    </row>
    <row r="761" spans="2:10" hidden="1" x14ac:dyDescent="0.3">
      <c r="B761" s="42" t="str">
        <f>IF(ISNA(VLOOKUP(C761,Cidades!$B$2:$C$306,2,FALSE))= TRUE,"Outros",VLOOKUP(C761,Cidades!$B$2:$C$306,2,FALSE))</f>
        <v>REGIÃO GF - SAO JOSE</v>
      </c>
      <c r="C761" s="23" t="s">
        <v>2036</v>
      </c>
      <c r="D761" s="24">
        <v>198</v>
      </c>
      <c r="E761" s="23" t="s">
        <v>3070</v>
      </c>
      <c r="F761" s="23" t="s">
        <v>3071</v>
      </c>
      <c r="G761" s="23" t="s">
        <v>2812</v>
      </c>
      <c r="H761" s="23" t="s">
        <v>2813</v>
      </c>
      <c r="I761" s="23" t="s">
        <v>2814</v>
      </c>
      <c r="J761" s="205"/>
    </row>
    <row r="762" spans="2:10" hidden="1" x14ac:dyDescent="0.3">
      <c r="B762" s="42" t="str">
        <f>IF(ISNA(VLOOKUP(C762,Cidades!$B$2:$C$306,2,FALSE))= TRUE,"Outros",VLOOKUP(C762,Cidades!$B$2:$C$306,2,FALSE))</f>
        <v>REGIÃO BNU - BLUMENAU</v>
      </c>
      <c r="C762" s="23" t="s">
        <v>2019</v>
      </c>
      <c r="D762" s="24">
        <v>198</v>
      </c>
      <c r="E762" s="23" t="s">
        <v>3798</v>
      </c>
      <c r="F762" s="23" t="s">
        <v>3799</v>
      </c>
      <c r="G762" s="23" t="s">
        <v>3800</v>
      </c>
      <c r="H762" s="23" t="s">
        <v>3801</v>
      </c>
      <c r="I762" s="23" t="s">
        <v>3802</v>
      </c>
      <c r="J762" s="205"/>
    </row>
    <row r="763" spans="2:10" hidden="1" x14ac:dyDescent="0.3">
      <c r="B763" s="42" t="str">
        <f>IF(ISNA(VLOOKUP(C763,Cidades!$B$2:$C$306,2,FALSE))= TRUE,"Outros",VLOOKUP(C763,Cidades!$B$2:$C$306,2,FALSE))</f>
        <v>REGIÃO GF - FLORIANÓPOLIS</v>
      </c>
      <c r="C763" s="23" t="s">
        <v>1997</v>
      </c>
      <c r="D763" s="24">
        <v>198</v>
      </c>
      <c r="E763" s="23" t="s">
        <v>3803</v>
      </c>
      <c r="F763" s="23" t="s">
        <v>3804</v>
      </c>
      <c r="G763" s="23" t="s">
        <v>2465</v>
      </c>
      <c r="H763" s="23" t="s">
        <v>2466</v>
      </c>
      <c r="I763" s="23" t="s">
        <v>2467</v>
      </c>
      <c r="J763" s="205"/>
    </row>
    <row r="764" spans="2:10" hidden="1" x14ac:dyDescent="0.3">
      <c r="B764" s="42" t="str">
        <f>IF(ISNA(VLOOKUP(C764,Cidades!$B$2:$C$306,2,FALSE))= TRUE,"Outros",VLOOKUP(C764,Cidades!$B$2:$C$306,2,FALSE))</f>
        <v>REGIÃO BNU - INDAIAL</v>
      </c>
      <c r="C764" s="23" t="s">
        <v>2015</v>
      </c>
      <c r="D764" s="24">
        <v>258</v>
      </c>
      <c r="E764" s="23" t="s">
        <v>3805</v>
      </c>
      <c r="F764" s="23" t="s">
        <v>3806</v>
      </c>
      <c r="G764" s="23" t="s">
        <v>3807</v>
      </c>
      <c r="H764" s="23" t="s">
        <v>3808</v>
      </c>
      <c r="I764" s="23" t="s">
        <v>3809</v>
      </c>
      <c r="J764" s="205"/>
    </row>
    <row r="765" spans="2:10" hidden="1" x14ac:dyDescent="0.3">
      <c r="B765" s="42" t="str">
        <f>IF(ISNA(VLOOKUP(C765,Cidades!$B$2:$C$306,2,FALSE))= TRUE,"Outros",VLOOKUP(C765,Cidades!$B$2:$C$306,2,FALSE))</f>
        <v>REGIÃO BNU - INDAIAL</v>
      </c>
      <c r="C765" s="23" t="s">
        <v>2015</v>
      </c>
      <c r="D765" s="24">
        <v>258</v>
      </c>
      <c r="E765" s="23" t="s">
        <v>3810</v>
      </c>
      <c r="F765" s="23" t="s">
        <v>3811</v>
      </c>
      <c r="G765" s="23" t="s">
        <v>3807</v>
      </c>
      <c r="H765" s="23" t="s">
        <v>3808</v>
      </c>
      <c r="I765" s="23" t="s">
        <v>3809</v>
      </c>
      <c r="J765" s="205"/>
    </row>
    <row r="766" spans="2:10" hidden="1" x14ac:dyDescent="0.3">
      <c r="B766" s="42" t="str">
        <f>IF(ISNA(VLOOKUP(C766,Cidades!$B$2:$C$306,2,FALSE))= TRUE,"Outros",VLOOKUP(C766,Cidades!$B$2:$C$306,2,FALSE))</f>
        <v>REGIÃO BNU - GASPAR</v>
      </c>
      <c r="C766" s="23" t="s">
        <v>2020</v>
      </c>
      <c r="D766" s="24">
        <v>198</v>
      </c>
      <c r="E766" s="23" t="s">
        <v>3812</v>
      </c>
      <c r="F766" s="23" t="s">
        <v>3813</v>
      </c>
      <c r="G766" s="23" t="s">
        <v>3814</v>
      </c>
      <c r="H766" s="23" t="s">
        <v>3815</v>
      </c>
      <c r="I766" s="23" t="s">
        <v>3816</v>
      </c>
      <c r="J766" s="205"/>
    </row>
    <row r="767" spans="2:10" hidden="1" x14ac:dyDescent="0.3">
      <c r="B767" s="42" t="str">
        <f>IF(ISNA(VLOOKUP(C767,Cidades!$B$2:$C$306,2,FALSE))= TRUE,"Outros",VLOOKUP(C767,Cidades!$B$2:$C$306,2,FALSE))</f>
        <v>REGIÃO BNU - BLUMENAU</v>
      </c>
      <c r="C767" s="23" t="s">
        <v>2019</v>
      </c>
      <c r="D767" s="24">
        <v>198</v>
      </c>
      <c r="E767" s="23" t="s">
        <v>3817</v>
      </c>
      <c r="F767" s="23" t="s">
        <v>3818</v>
      </c>
      <c r="G767" s="23" t="s">
        <v>2475</v>
      </c>
      <c r="H767" s="23" t="s">
        <v>2476</v>
      </c>
      <c r="I767" s="23" t="s">
        <v>2477</v>
      </c>
      <c r="J767" s="205"/>
    </row>
    <row r="768" spans="2:10" hidden="1" x14ac:dyDescent="0.3">
      <c r="B768" s="42" t="str">
        <f>IF(ISNA(VLOOKUP(C768,Cidades!$B$2:$C$306,2,FALSE))= TRUE,"Outros",VLOOKUP(C768,Cidades!$B$2:$C$306,2,FALSE))</f>
        <v>REGIÃO JARAGUA DO SUL</v>
      </c>
      <c r="C768" s="23" t="s">
        <v>170</v>
      </c>
      <c r="D768" s="24">
        <v>198</v>
      </c>
      <c r="E768" s="23" t="s">
        <v>1250</v>
      </c>
      <c r="F768" s="23" t="s">
        <v>1251</v>
      </c>
      <c r="G768" s="23" t="s">
        <v>1252</v>
      </c>
      <c r="H768" s="23" t="s">
        <v>1253</v>
      </c>
      <c r="I768" s="23">
        <v>4733717535</v>
      </c>
      <c r="J768" s="205"/>
    </row>
    <row r="769" spans="2:10" hidden="1" x14ac:dyDescent="0.3">
      <c r="B769" s="42" t="str">
        <f>IF(ISNA(VLOOKUP(C769,Cidades!$B$2:$C$306,2,FALSE))= TRUE,"Outros",VLOOKUP(C769,Cidades!$B$2:$C$306,2,FALSE))</f>
        <v>REGIÃO JARAGUA DO SUL</v>
      </c>
      <c r="C769" s="23" t="s">
        <v>170</v>
      </c>
      <c r="D769" s="24">
        <v>198</v>
      </c>
      <c r="E769" s="23" t="s">
        <v>1254</v>
      </c>
      <c r="F769" s="23" t="s">
        <v>1255</v>
      </c>
      <c r="G769" s="23" t="s">
        <v>1256</v>
      </c>
      <c r="H769" s="23" t="s">
        <v>1257</v>
      </c>
      <c r="I769" s="23" t="s">
        <v>1258</v>
      </c>
      <c r="J769" s="205"/>
    </row>
    <row r="770" spans="2:10" hidden="1" x14ac:dyDescent="0.3">
      <c r="B770" s="42" t="str">
        <f>IF(ISNA(VLOOKUP(C770,Cidades!$B$2:$C$306,2,FALSE))= TRUE,"Outros",VLOOKUP(C770,Cidades!$B$2:$C$306,2,FALSE))</f>
        <v>REGIÃO JOINVILLE</v>
      </c>
      <c r="C770" s="23" t="s">
        <v>16</v>
      </c>
      <c r="D770" s="24">
        <v>258</v>
      </c>
      <c r="E770" s="23" t="s">
        <v>1259</v>
      </c>
      <c r="F770" s="23" t="s">
        <v>1260</v>
      </c>
      <c r="G770" s="23" t="s">
        <v>1261</v>
      </c>
      <c r="H770" s="23" t="s">
        <v>1262</v>
      </c>
      <c r="I770" s="23"/>
      <c r="J770" s="205"/>
    </row>
    <row r="771" spans="2:10" hidden="1" x14ac:dyDescent="0.3">
      <c r="B771" s="42" t="str">
        <f>IF(ISNA(VLOOKUP(C771,Cidades!$B$2:$C$306,2,FALSE))= TRUE,"Outros",VLOOKUP(C771,Cidades!$B$2:$C$306,2,FALSE))</f>
        <v>REGIÃO JOINVILLE</v>
      </c>
      <c r="C771" s="23" t="s">
        <v>16</v>
      </c>
      <c r="D771" s="24">
        <v>258</v>
      </c>
      <c r="E771" s="23" t="s">
        <v>1263</v>
      </c>
      <c r="F771" s="23" t="s">
        <v>1264</v>
      </c>
      <c r="G771" s="23" t="s">
        <v>1261</v>
      </c>
      <c r="H771" s="23" t="s">
        <v>1262</v>
      </c>
      <c r="I771" s="23"/>
      <c r="J771" s="205"/>
    </row>
    <row r="772" spans="2:10" hidden="1" x14ac:dyDescent="0.3">
      <c r="B772" s="42" t="str">
        <f>IF(ISNA(VLOOKUP(C772,Cidades!$B$2:$C$306,2,FALSE))= TRUE,"Outros",VLOOKUP(C772,Cidades!$B$2:$C$306,2,FALSE))</f>
        <v>REGIÃO JARAGUA DO SUL</v>
      </c>
      <c r="C772" s="23" t="s">
        <v>170</v>
      </c>
      <c r="D772" s="24">
        <v>198</v>
      </c>
      <c r="E772" s="23" t="s">
        <v>1265</v>
      </c>
      <c r="F772" s="23" t="s">
        <v>1266</v>
      </c>
      <c r="G772" s="23" t="s">
        <v>902</v>
      </c>
      <c r="H772" s="23" t="s">
        <v>1267</v>
      </c>
      <c r="I772" s="23" t="s">
        <v>904</v>
      </c>
      <c r="J772" s="205"/>
    </row>
    <row r="773" spans="2:10" hidden="1" x14ac:dyDescent="0.3">
      <c r="B773" s="42" t="str">
        <f>IF(ISNA(VLOOKUP(C773,Cidades!$B$2:$C$306,2,FALSE))= TRUE,"Outros",VLOOKUP(C773,Cidades!$B$2:$C$306,2,FALSE))</f>
        <v>REGIÃO CHAPECO</v>
      </c>
      <c r="C773" s="23" t="s">
        <v>1220</v>
      </c>
      <c r="D773" s="24">
        <v>258</v>
      </c>
      <c r="E773" s="23" t="s">
        <v>1268</v>
      </c>
      <c r="F773" s="23" t="s">
        <v>1269</v>
      </c>
      <c r="G773" s="23" t="s">
        <v>1223</v>
      </c>
      <c r="H773" s="23" t="s">
        <v>1224</v>
      </c>
      <c r="I773" s="23" t="s">
        <v>1225</v>
      </c>
      <c r="J773" s="205"/>
    </row>
    <row r="774" spans="2:10" hidden="1" x14ac:dyDescent="0.3">
      <c r="B774" s="42" t="str">
        <f>IF(ISNA(VLOOKUP(C774,Cidades!$B$2:$C$306,2,FALSE))= TRUE,"Outros",VLOOKUP(C774,Cidades!$B$2:$C$306,2,FALSE))</f>
        <v>REGIÃO CHAPECO</v>
      </c>
      <c r="C774" s="23" t="s">
        <v>15</v>
      </c>
      <c r="D774" s="24">
        <v>198</v>
      </c>
      <c r="E774" s="23" t="s">
        <v>1270</v>
      </c>
      <c r="F774" s="23" t="s">
        <v>1271</v>
      </c>
      <c r="G774" s="23" t="s">
        <v>1272</v>
      </c>
      <c r="H774" s="23" t="s">
        <v>1273</v>
      </c>
      <c r="I774" s="23">
        <v>4933661243</v>
      </c>
      <c r="J774" s="205"/>
    </row>
    <row r="775" spans="2:10" hidden="1" x14ac:dyDescent="0.3">
      <c r="B775" s="42" t="str">
        <f>IF(ISNA(VLOOKUP(C775,Cidades!$B$2:$C$306,2,FALSE))= TRUE,"Outros",VLOOKUP(C775,Cidades!$B$2:$C$306,2,FALSE))</f>
        <v>REGIÃO CONCORDIA</v>
      </c>
      <c r="C775" s="23" t="s">
        <v>96</v>
      </c>
      <c r="D775" s="24">
        <v>198</v>
      </c>
      <c r="E775" s="23" t="s">
        <v>1274</v>
      </c>
      <c r="F775" s="23" t="s">
        <v>1275</v>
      </c>
      <c r="G775" s="23" t="s">
        <v>295</v>
      </c>
      <c r="H775" s="23" t="s">
        <v>296</v>
      </c>
      <c r="I775" s="23" t="s">
        <v>297</v>
      </c>
      <c r="J775" s="205"/>
    </row>
    <row r="776" spans="2:10" hidden="1" x14ac:dyDescent="0.3">
      <c r="B776" s="42" t="str">
        <f>IF(ISNA(VLOOKUP(C776,Cidades!$B$2:$C$306,2,FALSE))= TRUE,"Outros",VLOOKUP(C776,Cidades!$B$2:$C$306,2,FALSE))</f>
        <v>REGIÃO BNU - ASCURRA</v>
      </c>
      <c r="C776" s="23" t="s">
        <v>2016</v>
      </c>
      <c r="D776" s="24">
        <v>418</v>
      </c>
      <c r="E776" s="23" t="s">
        <v>3819</v>
      </c>
      <c r="F776" s="23" t="s">
        <v>3820</v>
      </c>
      <c r="G776" s="23" t="s">
        <v>2139</v>
      </c>
      <c r="H776" s="23" t="s">
        <v>2140</v>
      </c>
      <c r="I776" s="23" t="s">
        <v>2141</v>
      </c>
      <c r="J776" s="202">
        <v>1363</v>
      </c>
    </row>
    <row r="777" spans="2:10" hidden="1" x14ac:dyDescent="0.3">
      <c r="B777" s="42" t="str">
        <f>IF(ISNA(VLOOKUP(C777,Cidades!$B$2:$C$306,2,FALSE))= TRUE,"Outros",VLOOKUP(C777,Cidades!$B$2:$C$306,2,FALSE))</f>
        <v>REGIÃO BNU - BLUMENAU</v>
      </c>
      <c r="C777" s="23" t="s">
        <v>2019</v>
      </c>
      <c r="D777" s="24">
        <v>418</v>
      </c>
      <c r="E777" s="23" t="s">
        <v>3821</v>
      </c>
      <c r="F777" s="23" t="s">
        <v>3822</v>
      </c>
      <c r="G777" s="23" t="s">
        <v>2159</v>
      </c>
      <c r="H777" s="23" t="s">
        <v>2160</v>
      </c>
      <c r="I777" s="23" t="s">
        <v>2161</v>
      </c>
      <c r="J777" s="202"/>
    </row>
    <row r="778" spans="2:10" hidden="1" x14ac:dyDescent="0.3">
      <c r="B778" s="42" t="str">
        <f>IF(ISNA(VLOOKUP(C778,Cidades!$B$2:$C$306,2,FALSE))= TRUE,"Outros",VLOOKUP(C778,Cidades!$B$2:$C$306,2,FALSE))</f>
        <v xml:space="preserve">REGIÃO GF - PALHOCA </v>
      </c>
      <c r="C778" s="23" t="s">
        <v>2243</v>
      </c>
      <c r="D778" s="24">
        <v>418</v>
      </c>
      <c r="E778" s="23" t="s">
        <v>3823</v>
      </c>
      <c r="F778" s="23" t="s">
        <v>3824</v>
      </c>
      <c r="G778" s="23" t="s">
        <v>3825</v>
      </c>
      <c r="H778" s="23" t="s">
        <v>3826</v>
      </c>
      <c r="I778" s="23" t="s">
        <v>3827</v>
      </c>
      <c r="J778" s="202"/>
    </row>
    <row r="779" spans="2:10" hidden="1" x14ac:dyDescent="0.3">
      <c r="B779" s="42" t="str">
        <f>IF(ISNA(VLOOKUP(C779,Cidades!$B$2:$C$306,2,FALSE))= TRUE,"Outros",VLOOKUP(C779,Cidades!$B$2:$C$306,2,FALSE))</f>
        <v>REGIÃO BNU - BLUMENAU</v>
      </c>
      <c r="C779" s="23" t="s">
        <v>2019</v>
      </c>
      <c r="D779" s="24">
        <v>418</v>
      </c>
      <c r="E779" s="23" t="s">
        <v>3828</v>
      </c>
      <c r="F779" s="23" t="s">
        <v>3562</v>
      </c>
      <c r="G779" s="23" t="s">
        <v>3563</v>
      </c>
      <c r="H779" s="23" t="s">
        <v>3564</v>
      </c>
      <c r="I779" s="23">
        <v>4733227023</v>
      </c>
      <c r="J779" s="202"/>
    </row>
    <row r="780" spans="2:10" hidden="1" x14ac:dyDescent="0.3">
      <c r="B780" s="42" t="str">
        <f>IF(ISNA(VLOOKUP(C780,Cidades!$B$2:$C$306,2,FALSE))= TRUE,"Outros",VLOOKUP(C780,Cidades!$B$2:$C$306,2,FALSE))</f>
        <v>REGIÃO BNU - BENEDITO NOVO</v>
      </c>
      <c r="C780" s="23" t="s">
        <v>2018</v>
      </c>
      <c r="D780" s="24">
        <v>418</v>
      </c>
      <c r="E780" s="23" t="s">
        <v>3829</v>
      </c>
      <c r="F780" s="23" t="s">
        <v>3830</v>
      </c>
      <c r="G780" s="23" t="s">
        <v>3831</v>
      </c>
      <c r="H780" s="23" t="s">
        <v>3832</v>
      </c>
      <c r="I780" s="23" t="s">
        <v>3833</v>
      </c>
      <c r="J780" s="202"/>
    </row>
    <row r="781" spans="2:10" hidden="1" x14ac:dyDescent="0.3">
      <c r="B781" s="42" t="str">
        <f>IF(ISNA(VLOOKUP(C781,Cidades!$B$2:$C$306,2,FALSE))= TRUE,"Outros",VLOOKUP(C781,Cidades!$B$2:$C$306,2,FALSE))</f>
        <v>REGIÃO GF - FLORIANÓPOLIS</v>
      </c>
      <c r="C781" s="23" t="s">
        <v>1997</v>
      </c>
      <c r="D781" s="24">
        <v>418</v>
      </c>
      <c r="E781" s="23" t="s">
        <v>3834</v>
      </c>
      <c r="F781" s="23" t="s">
        <v>3835</v>
      </c>
      <c r="G781" s="23" t="s">
        <v>2196</v>
      </c>
      <c r="H781" s="23" t="s">
        <v>2197</v>
      </c>
      <c r="I781" s="23" t="s">
        <v>2198</v>
      </c>
      <c r="J781" s="202"/>
    </row>
    <row r="782" spans="2:10" hidden="1" x14ac:dyDescent="0.3">
      <c r="B782" s="42" t="str">
        <f>IF(ISNA(VLOOKUP(C782,Cidades!$B$2:$C$306,2,FALSE))= TRUE,"Outros",VLOOKUP(C782,Cidades!$B$2:$C$306,2,FALSE))</f>
        <v>REGIÃO BNU - ASCURRA</v>
      </c>
      <c r="C782" s="23" t="s">
        <v>2016</v>
      </c>
      <c r="D782" s="24">
        <v>418</v>
      </c>
      <c r="E782" s="23" t="s">
        <v>3836</v>
      </c>
      <c r="F782" s="23" t="s">
        <v>3837</v>
      </c>
      <c r="G782" s="23" t="s">
        <v>2094</v>
      </c>
      <c r="H782" s="23" t="s">
        <v>2095</v>
      </c>
      <c r="I782" s="23" t="s">
        <v>2096</v>
      </c>
      <c r="J782" s="202"/>
    </row>
    <row r="783" spans="2:10" hidden="1" x14ac:dyDescent="0.3">
      <c r="B783" s="42" t="str">
        <f>IF(ISNA(VLOOKUP(C783,Cidades!$B$2:$C$306,2,FALSE))= TRUE,"Outros",VLOOKUP(C783,Cidades!$B$2:$C$306,2,FALSE))</f>
        <v>REGIÃO GF - SAO JOSE</v>
      </c>
      <c r="C783" s="23" t="s">
        <v>2036</v>
      </c>
      <c r="D783" s="24">
        <v>418</v>
      </c>
      <c r="E783" s="23" t="s">
        <v>3838</v>
      </c>
      <c r="F783" s="23" t="s">
        <v>3839</v>
      </c>
      <c r="G783" s="23" t="s">
        <v>3515</v>
      </c>
      <c r="H783" s="23" t="s">
        <v>3516</v>
      </c>
      <c r="I783" s="23" t="s">
        <v>3517</v>
      </c>
      <c r="J783" s="202"/>
    </row>
    <row r="784" spans="2:10" hidden="1" x14ac:dyDescent="0.3">
      <c r="B784" s="42" t="str">
        <f>IF(ISNA(VLOOKUP(C784,Cidades!$B$2:$C$306,2,FALSE))= TRUE,"Outros",VLOOKUP(C784,Cidades!$B$2:$C$306,2,FALSE))</f>
        <v>REGIÃO BNU - BLUMENAU</v>
      </c>
      <c r="C784" s="23" t="s">
        <v>2019</v>
      </c>
      <c r="D784" s="24">
        <v>418</v>
      </c>
      <c r="E784" s="23" t="s">
        <v>3840</v>
      </c>
      <c r="F784" s="23" t="s">
        <v>3841</v>
      </c>
      <c r="G784" s="23" t="s">
        <v>2613</v>
      </c>
      <c r="H784" s="23" t="s">
        <v>2614</v>
      </c>
      <c r="I784" s="23" t="s">
        <v>2615</v>
      </c>
      <c r="J784" s="202"/>
    </row>
    <row r="785" spans="2:10" hidden="1" x14ac:dyDescent="0.3">
      <c r="B785" s="42" t="str">
        <f>IF(ISNA(VLOOKUP(C785,Cidades!$B$2:$C$306,2,FALSE))= TRUE,"Outros",VLOOKUP(C785,Cidades!$B$2:$C$306,2,FALSE))</f>
        <v>REGIÃO BNU - BLUMENAU</v>
      </c>
      <c r="C785" s="23" t="s">
        <v>2019</v>
      </c>
      <c r="D785" s="24">
        <v>418</v>
      </c>
      <c r="E785" s="23" t="s">
        <v>3842</v>
      </c>
      <c r="F785" s="23" t="s">
        <v>3843</v>
      </c>
      <c r="G785" s="23" t="s">
        <v>3232</v>
      </c>
      <c r="H785" s="23" t="s">
        <v>3233</v>
      </c>
      <c r="I785" s="23" t="s">
        <v>3234</v>
      </c>
      <c r="J785" s="202"/>
    </row>
    <row r="786" spans="2:10" hidden="1" x14ac:dyDescent="0.3">
      <c r="B786" s="42" t="str">
        <f>IF(ISNA(VLOOKUP(C786,Cidades!$B$2:$C$306,2,FALSE))= TRUE,"Outros",VLOOKUP(C786,Cidades!$B$2:$C$306,2,FALSE))</f>
        <v>REGIÃO GF - FLORIANÓPOLIS</v>
      </c>
      <c r="C786" s="23" t="s">
        <v>1997</v>
      </c>
      <c r="D786" s="24">
        <v>418</v>
      </c>
      <c r="E786" s="23" t="s">
        <v>3844</v>
      </c>
      <c r="F786" s="23" t="s">
        <v>3845</v>
      </c>
      <c r="G786" s="23" t="s">
        <v>3846</v>
      </c>
      <c r="H786" s="23" t="s">
        <v>3847</v>
      </c>
      <c r="I786" s="23" t="s">
        <v>3848</v>
      </c>
      <c r="J786" s="202"/>
    </row>
    <row r="787" spans="2:10" hidden="1" x14ac:dyDescent="0.3">
      <c r="B787" s="42" t="str">
        <f>IF(ISNA(VLOOKUP(C787,Cidades!$B$2:$C$306,2,FALSE))= TRUE,"Outros",VLOOKUP(C787,Cidades!$B$2:$C$306,2,FALSE))</f>
        <v>REGIÃO BNU - BLUMENAU</v>
      </c>
      <c r="C787" s="23" t="s">
        <v>2019</v>
      </c>
      <c r="D787" s="24">
        <v>418</v>
      </c>
      <c r="E787" s="23" t="s">
        <v>3849</v>
      </c>
      <c r="F787" s="23" t="s">
        <v>3850</v>
      </c>
      <c r="G787" s="23" t="s">
        <v>3239</v>
      </c>
      <c r="H787" s="23" t="s">
        <v>3240</v>
      </c>
      <c r="I787" s="23" t="s">
        <v>3241</v>
      </c>
      <c r="J787" s="202"/>
    </row>
    <row r="788" spans="2:10" hidden="1" x14ac:dyDescent="0.3">
      <c r="B788" s="42" t="str">
        <f>IF(ISNA(VLOOKUP(C788,Cidades!$B$2:$C$306,2,FALSE))= TRUE,"Outros",VLOOKUP(C788,Cidades!$B$2:$C$306,2,FALSE))</f>
        <v>REGIÃO BNU - BLUMENAU</v>
      </c>
      <c r="C788" s="23" t="s">
        <v>2019</v>
      </c>
      <c r="D788" s="24">
        <v>418</v>
      </c>
      <c r="E788" s="23" t="s">
        <v>3851</v>
      </c>
      <c r="F788" s="23" t="s">
        <v>3852</v>
      </c>
      <c r="G788" s="23" t="s">
        <v>3256</v>
      </c>
      <c r="H788" s="23" t="s">
        <v>3257</v>
      </c>
      <c r="I788" s="23" t="s">
        <v>3258</v>
      </c>
      <c r="J788" s="202"/>
    </row>
    <row r="789" spans="2:10" hidden="1" x14ac:dyDescent="0.3">
      <c r="B789" s="42" t="str">
        <f>IF(ISNA(VLOOKUP(C789,Cidades!$B$2:$C$306,2,FALSE))= TRUE,"Outros",VLOOKUP(C789,Cidades!$B$2:$C$306,2,FALSE))</f>
        <v>REGIÃO SESCON SUL - LAURO MÜLLER</v>
      </c>
      <c r="C789" s="23" t="s">
        <v>3853</v>
      </c>
      <c r="D789" s="24">
        <v>529</v>
      </c>
      <c r="E789" s="23" t="s">
        <v>3854</v>
      </c>
      <c r="F789" s="23" t="s">
        <v>3855</v>
      </c>
      <c r="G789" s="23" t="s">
        <v>3856</v>
      </c>
      <c r="H789" s="23" t="s">
        <v>3857</v>
      </c>
      <c r="I789" s="23" t="s">
        <v>3858</v>
      </c>
      <c r="J789" s="202"/>
    </row>
    <row r="790" spans="2:10" hidden="1" x14ac:dyDescent="0.3">
      <c r="B790" s="42" t="str">
        <f>IF(ISNA(VLOOKUP(C790,Cidades!$B$2:$C$306,2,FALSE))= TRUE,"Outros",VLOOKUP(C790,Cidades!$B$2:$C$306,2,FALSE))</f>
        <v>REGIÃO BNU - BLUMENAU</v>
      </c>
      <c r="C790" s="23" t="s">
        <v>2019</v>
      </c>
      <c r="D790" s="24">
        <v>418</v>
      </c>
      <c r="E790" s="23" t="s">
        <v>3859</v>
      </c>
      <c r="F790" s="23" t="s">
        <v>3860</v>
      </c>
      <c r="G790" s="23" t="s">
        <v>3447</v>
      </c>
      <c r="H790" s="23" t="s">
        <v>3448</v>
      </c>
      <c r="I790" s="23">
        <v>4733781234</v>
      </c>
      <c r="J790" s="202"/>
    </row>
    <row r="791" spans="2:10" hidden="1" x14ac:dyDescent="0.3">
      <c r="B791" s="42" t="str">
        <f>IF(ISNA(VLOOKUP(C791,Cidades!$B$2:$C$306,2,FALSE))= TRUE,"Outros",VLOOKUP(C791,Cidades!$B$2:$C$306,2,FALSE))</f>
        <v>REGIÃO BNU - BLUMENAU</v>
      </c>
      <c r="C791" s="23" t="s">
        <v>2019</v>
      </c>
      <c r="D791" s="24">
        <v>418</v>
      </c>
      <c r="E791" s="23" t="s">
        <v>3861</v>
      </c>
      <c r="F791" s="23" t="s">
        <v>3862</v>
      </c>
      <c r="G791" s="23" t="s">
        <v>3863</v>
      </c>
      <c r="H791" s="23" t="s">
        <v>3864</v>
      </c>
      <c r="I791" s="23" t="s">
        <v>3865</v>
      </c>
      <c r="J791" s="202"/>
    </row>
    <row r="792" spans="2:10" hidden="1" x14ac:dyDescent="0.3">
      <c r="B792" s="42" t="str">
        <f>IF(ISNA(VLOOKUP(C792,Cidades!$B$2:$C$306,2,FALSE))= TRUE,"Outros",VLOOKUP(C792,Cidades!$B$2:$C$306,2,FALSE))</f>
        <v>REGIÃO BNU - BLUMENAU</v>
      </c>
      <c r="C792" s="23" t="s">
        <v>2019</v>
      </c>
      <c r="D792" s="24">
        <v>418</v>
      </c>
      <c r="E792" s="23" t="s">
        <v>3698</v>
      </c>
      <c r="F792" s="23" t="s">
        <v>3699</v>
      </c>
      <c r="G792" s="23" t="s">
        <v>3166</v>
      </c>
      <c r="H792" s="23" t="s">
        <v>3167</v>
      </c>
      <c r="I792" s="23" t="s">
        <v>3168</v>
      </c>
      <c r="J792" s="202"/>
    </row>
    <row r="793" spans="2:10" hidden="1" x14ac:dyDescent="0.3">
      <c r="B793" s="42" t="str">
        <f>IF(ISNA(VLOOKUP(C793,Cidades!$B$2:$C$306,2,FALSE))= TRUE,"Outros",VLOOKUP(C793,Cidades!$B$2:$C$306,2,FALSE))</f>
        <v>REGIÃO JARAGUA DO SUL</v>
      </c>
      <c r="C793" s="23" t="s">
        <v>116</v>
      </c>
      <c r="D793" s="24">
        <v>418</v>
      </c>
      <c r="E793" s="23" t="s">
        <v>894</v>
      </c>
      <c r="F793" s="23" t="s">
        <v>895</v>
      </c>
      <c r="G793" s="23" t="s">
        <v>742</v>
      </c>
      <c r="H793" s="23" t="s">
        <v>743</v>
      </c>
      <c r="I793" s="23" t="s">
        <v>744</v>
      </c>
      <c r="J793" s="202"/>
    </row>
    <row r="794" spans="2:10" hidden="1" x14ac:dyDescent="0.3">
      <c r="B794" s="42" t="str">
        <f>IF(ISNA(VLOOKUP(C794,Cidades!$B$2:$C$306,2,FALSE))= TRUE,"Outros",VLOOKUP(C794,Cidades!$B$2:$C$306,2,FALSE))</f>
        <v xml:space="preserve">REGIÃO ITAJAI </v>
      </c>
      <c r="C794" s="23" t="s">
        <v>75</v>
      </c>
      <c r="D794" s="24">
        <v>634</v>
      </c>
      <c r="E794" s="23" t="s">
        <v>1276</v>
      </c>
      <c r="F794" s="23" t="s">
        <v>1277</v>
      </c>
      <c r="G794" s="23" t="s">
        <v>1278</v>
      </c>
      <c r="H794" s="23" t="s">
        <v>1279</v>
      </c>
      <c r="I794" s="23" t="s">
        <v>1280</v>
      </c>
      <c r="J794" s="202"/>
    </row>
    <row r="795" spans="2:10" hidden="1" x14ac:dyDescent="0.3">
      <c r="B795" s="42" t="str">
        <f>IF(ISNA(VLOOKUP(C795,Cidades!$B$2:$C$306,2,FALSE))= TRUE,"Outros",VLOOKUP(C795,Cidades!$B$2:$C$306,2,FALSE))</f>
        <v>REGIÃO BRUSQUE</v>
      </c>
      <c r="C795" s="23" t="s">
        <v>51</v>
      </c>
      <c r="D795" s="24">
        <v>418</v>
      </c>
      <c r="E795" s="23" t="s">
        <v>1281</v>
      </c>
      <c r="F795" s="23" t="s">
        <v>1282</v>
      </c>
      <c r="G795" s="23" t="s">
        <v>1101</v>
      </c>
      <c r="H795" s="23" t="s">
        <v>1102</v>
      </c>
      <c r="I795" s="23" t="s">
        <v>1103</v>
      </c>
      <c r="J795" s="202"/>
    </row>
    <row r="796" spans="2:10" hidden="1" x14ac:dyDescent="0.3">
      <c r="B796" s="42" t="str">
        <f>IF(ISNA(VLOOKUP(C796,Cidades!$B$2:$C$306,2,FALSE))= TRUE,"Outros",VLOOKUP(C796,Cidades!$B$2:$C$306,2,FALSE))</f>
        <v>REGIÃO BRUSQUE</v>
      </c>
      <c r="C796" s="23" t="s">
        <v>51</v>
      </c>
      <c r="D796" s="24">
        <v>418</v>
      </c>
      <c r="E796" s="23" t="s">
        <v>1283</v>
      </c>
      <c r="F796" s="23" t="s">
        <v>1284</v>
      </c>
      <c r="G796" s="23" t="s">
        <v>346</v>
      </c>
      <c r="H796" s="23" t="s">
        <v>347</v>
      </c>
      <c r="I796" s="23" t="s">
        <v>348</v>
      </c>
      <c r="J796" s="202"/>
    </row>
    <row r="797" spans="2:10" hidden="1" x14ac:dyDescent="0.3">
      <c r="B797" s="42" t="str">
        <f>IF(ISNA(VLOOKUP(C797,Cidades!$B$2:$C$306,2,FALSE))= TRUE,"Outros",VLOOKUP(C797,Cidades!$B$2:$C$306,2,FALSE))</f>
        <v>REGIÃO JOINVILLE</v>
      </c>
      <c r="C797" s="23" t="s">
        <v>16</v>
      </c>
      <c r="D797" s="24">
        <v>634</v>
      </c>
      <c r="E797" s="23" t="s">
        <v>1285</v>
      </c>
      <c r="F797" s="23" t="s">
        <v>1286</v>
      </c>
      <c r="G797" s="23" t="s">
        <v>1287</v>
      </c>
      <c r="H797" s="23" t="s">
        <v>1288</v>
      </c>
      <c r="I797" s="23" t="s">
        <v>1289</v>
      </c>
      <c r="J797" s="202"/>
    </row>
    <row r="798" spans="2:10" hidden="1" x14ac:dyDescent="0.3">
      <c r="B798" s="42" t="str">
        <f>IF(ISNA(VLOOKUP(C798,Cidades!$B$2:$C$306,2,FALSE))= TRUE,"Outros",VLOOKUP(C798,Cidades!$B$2:$C$306,2,FALSE))</f>
        <v>REGIÃO JARAGUA DO SUL</v>
      </c>
      <c r="C798" s="23" t="s">
        <v>116</v>
      </c>
      <c r="D798" s="24">
        <v>418</v>
      </c>
      <c r="E798" s="23" t="s">
        <v>1290</v>
      </c>
      <c r="F798" s="23" t="s">
        <v>1291</v>
      </c>
      <c r="G798" s="23" t="s">
        <v>1292</v>
      </c>
      <c r="H798" s="23" t="s">
        <v>1293</v>
      </c>
      <c r="I798" s="23" t="s">
        <v>1294</v>
      </c>
      <c r="J798" s="202"/>
    </row>
    <row r="799" spans="2:10" hidden="1" x14ac:dyDescent="0.3">
      <c r="B799" s="42" t="str">
        <f>IF(ISNA(VLOOKUP(C799,Cidades!$B$2:$C$306,2,FALSE))= TRUE,"Outros",VLOOKUP(C799,Cidades!$B$2:$C$306,2,FALSE))</f>
        <v>REGIÃO JOINVILLE</v>
      </c>
      <c r="C799" s="23" t="s">
        <v>16</v>
      </c>
      <c r="D799" s="24">
        <v>418</v>
      </c>
      <c r="E799" s="23" t="s">
        <v>1295</v>
      </c>
      <c r="F799" s="23" t="s">
        <v>1296</v>
      </c>
      <c r="G799" s="23" t="s">
        <v>1297</v>
      </c>
      <c r="H799" s="23" t="s">
        <v>1298</v>
      </c>
      <c r="I799" s="23" t="s">
        <v>1299</v>
      </c>
      <c r="J799" s="202"/>
    </row>
    <row r="800" spans="2:10" hidden="1" x14ac:dyDescent="0.3">
      <c r="B800" s="42" t="str">
        <f>IF(ISNA(VLOOKUP(C800,Cidades!$B$2:$C$306,2,FALSE))= TRUE,"Outros",VLOOKUP(C800,Cidades!$B$2:$C$306,2,FALSE))</f>
        <v>REGIÃO CHAPECO</v>
      </c>
      <c r="C800" s="23" t="s">
        <v>17</v>
      </c>
      <c r="D800" s="24">
        <v>529</v>
      </c>
      <c r="E800" s="23" t="s">
        <v>1300</v>
      </c>
      <c r="F800" s="23" t="s">
        <v>1301</v>
      </c>
      <c r="G800" s="23" t="s">
        <v>1302</v>
      </c>
      <c r="H800" s="23" t="s">
        <v>1303</v>
      </c>
      <c r="I800" s="23" t="s">
        <v>1304</v>
      </c>
      <c r="J800" s="202"/>
    </row>
    <row r="801" spans="2:10" hidden="1" x14ac:dyDescent="0.3">
      <c r="B801" s="42" t="str">
        <f>IF(ISNA(VLOOKUP(C801,Cidades!$B$2:$C$306,2,FALSE))= TRUE,"Outros",VLOOKUP(C801,Cidades!$B$2:$C$306,2,FALSE))</f>
        <v>REGIÃO JOINVILLE</v>
      </c>
      <c r="C801" s="23" t="s">
        <v>16</v>
      </c>
      <c r="D801" s="24">
        <v>529</v>
      </c>
      <c r="E801" s="23" t="s">
        <v>1305</v>
      </c>
      <c r="F801" s="23" t="s">
        <v>1306</v>
      </c>
      <c r="G801" s="23" t="s">
        <v>1307</v>
      </c>
      <c r="H801" s="23" t="s">
        <v>1305</v>
      </c>
      <c r="I801" s="23" t="s">
        <v>1308</v>
      </c>
      <c r="J801" s="202"/>
    </row>
    <row r="802" spans="2:10" hidden="1" x14ac:dyDescent="0.3">
      <c r="B802" s="42" t="str">
        <f>IF(ISNA(VLOOKUP(C802,Cidades!$B$2:$C$306,2,FALSE))= TRUE,"Outros",VLOOKUP(C802,Cidades!$B$2:$C$306,2,FALSE))</f>
        <v>REGIÃO JARAGUA DO SUL</v>
      </c>
      <c r="C802" s="23" t="s">
        <v>170</v>
      </c>
      <c r="D802" s="24">
        <v>418</v>
      </c>
      <c r="E802" s="23" t="s">
        <v>1309</v>
      </c>
      <c r="F802" s="23" t="s">
        <v>1310</v>
      </c>
      <c r="G802" s="23" t="s">
        <v>958</v>
      </c>
      <c r="H802" s="23" t="s">
        <v>959</v>
      </c>
      <c r="I802" s="23">
        <v>4732750794</v>
      </c>
      <c r="J802" s="202"/>
    </row>
    <row r="803" spans="2:10" hidden="1" x14ac:dyDescent="0.3">
      <c r="B803" s="42" t="str">
        <f>IF(ISNA(VLOOKUP(C803,Cidades!$B$2:$C$306,2,FALSE))= TRUE,"Outros",VLOOKUP(C803,Cidades!$B$2:$C$306,2,FALSE))</f>
        <v>REGIÃO JOINVILLE</v>
      </c>
      <c r="C803" s="23" t="s">
        <v>16</v>
      </c>
      <c r="D803" s="24">
        <v>529</v>
      </c>
      <c r="E803" s="23" t="s">
        <v>1311</v>
      </c>
      <c r="F803" s="23" t="s">
        <v>1312</v>
      </c>
      <c r="G803" s="23" t="s">
        <v>1313</v>
      </c>
      <c r="H803" s="23" t="s">
        <v>1314</v>
      </c>
      <c r="I803" s="23">
        <v>4730010361</v>
      </c>
      <c r="J803" s="202"/>
    </row>
    <row r="804" spans="2:10" hidden="1" x14ac:dyDescent="0.3">
      <c r="B804" s="42" t="str">
        <f>IF(ISNA(VLOOKUP(C804,Cidades!$B$2:$C$306,2,FALSE))= TRUE,"Outros",VLOOKUP(C804,Cidades!$B$2:$C$306,2,FALSE))</f>
        <v>REGIÃO JOINVILLE</v>
      </c>
      <c r="C804" s="23" t="s">
        <v>16</v>
      </c>
      <c r="D804" s="24">
        <v>418</v>
      </c>
      <c r="E804" s="23" t="s">
        <v>1315</v>
      </c>
      <c r="F804" s="23" t="s">
        <v>1316</v>
      </c>
      <c r="G804" s="23" t="s">
        <v>1317</v>
      </c>
      <c r="H804" s="23" t="s">
        <v>1318</v>
      </c>
      <c r="I804" s="23" t="s">
        <v>1319</v>
      </c>
      <c r="J804" s="202"/>
    </row>
    <row r="805" spans="2:10" hidden="1" x14ac:dyDescent="0.3">
      <c r="B805" s="42" t="str">
        <f>IF(ISNA(VLOOKUP(C805,Cidades!$B$2:$C$306,2,FALSE))= TRUE,"Outros",VLOOKUP(C805,Cidades!$B$2:$C$306,2,FALSE))</f>
        <v>REGIÃO BNU - BLUMENAU</v>
      </c>
      <c r="C805" s="23" t="s">
        <v>2019</v>
      </c>
      <c r="D805" s="57">
        <v>110</v>
      </c>
      <c r="E805" s="23" t="s">
        <v>3866</v>
      </c>
      <c r="F805" s="23" t="s">
        <v>3867</v>
      </c>
      <c r="G805" s="23" t="s">
        <v>2480</v>
      </c>
      <c r="H805" s="23" t="s">
        <v>2481</v>
      </c>
      <c r="I805" s="23" t="s">
        <v>2482</v>
      </c>
      <c r="J805" s="200">
        <v>1360</v>
      </c>
    </row>
    <row r="806" spans="2:10" hidden="1" x14ac:dyDescent="0.3">
      <c r="B806" s="42" t="str">
        <f>IF(ISNA(VLOOKUP(C806,Cidades!$B$2:$C$306,2,FALSE))= TRUE,"Outros",VLOOKUP(C806,Cidades!$B$2:$C$306,2,FALSE))</f>
        <v>REGIÃO BNU - BLUMENAU</v>
      </c>
      <c r="C806" s="23" t="s">
        <v>2019</v>
      </c>
      <c r="D806" s="57">
        <v>175</v>
      </c>
      <c r="E806" s="23" t="s">
        <v>3868</v>
      </c>
      <c r="F806" s="23" t="s">
        <v>3869</v>
      </c>
      <c r="G806" s="23" t="s">
        <v>3269</v>
      </c>
      <c r="H806" s="23" t="s">
        <v>3270</v>
      </c>
      <c r="I806" s="23" t="s">
        <v>3271</v>
      </c>
      <c r="J806" s="200"/>
    </row>
    <row r="807" spans="2:10" hidden="1" x14ac:dyDescent="0.3">
      <c r="B807" s="42" t="str">
        <f>IF(ISNA(VLOOKUP(C807,Cidades!$B$2:$C$306,2,FALSE))= TRUE,"Outros",VLOOKUP(C807,Cidades!$B$2:$C$306,2,FALSE))</f>
        <v>REGIÃO GF - FLORIANÓPOLIS</v>
      </c>
      <c r="C807" s="23" t="s">
        <v>1997</v>
      </c>
      <c r="D807" s="57">
        <v>175</v>
      </c>
      <c r="E807" s="23" t="s">
        <v>3870</v>
      </c>
      <c r="F807" s="23" t="s">
        <v>3871</v>
      </c>
      <c r="G807" s="23" t="s">
        <v>3872</v>
      </c>
      <c r="H807" s="23" t="s">
        <v>3873</v>
      </c>
      <c r="I807" s="23" t="s">
        <v>3874</v>
      </c>
      <c r="J807" s="200"/>
    </row>
    <row r="808" spans="2:10" hidden="1" x14ac:dyDescent="0.3">
      <c r="B808" s="42" t="str">
        <f>IF(ISNA(VLOOKUP(C808,Cidades!$B$2:$C$306,2,FALSE))= TRUE,"Outros",VLOOKUP(C808,Cidades!$B$2:$C$306,2,FALSE))</f>
        <v>REGIÃO GF - FLORIANÓPOLIS</v>
      </c>
      <c r="C808" s="23" t="s">
        <v>1997</v>
      </c>
      <c r="D808" s="57">
        <v>175</v>
      </c>
      <c r="E808" s="23" t="s">
        <v>3875</v>
      </c>
      <c r="F808" s="23" t="s">
        <v>3876</v>
      </c>
      <c r="G808" s="23" t="s">
        <v>3872</v>
      </c>
      <c r="H808" s="23" t="s">
        <v>3873</v>
      </c>
      <c r="I808" s="23" t="s">
        <v>3874</v>
      </c>
      <c r="J808" s="200"/>
    </row>
    <row r="809" spans="2:10" hidden="1" x14ac:dyDescent="0.3">
      <c r="B809" s="42" t="str">
        <f>IF(ISNA(VLOOKUP(C809,Cidades!$B$2:$C$306,2,FALSE))= TRUE,"Outros",VLOOKUP(C809,Cidades!$B$2:$C$306,2,FALSE))</f>
        <v>REGIÃO GF - FLORIANÓPOLIS</v>
      </c>
      <c r="C809" s="23" t="s">
        <v>1997</v>
      </c>
      <c r="D809" s="57">
        <v>175</v>
      </c>
      <c r="E809" s="23" t="s">
        <v>3877</v>
      </c>
      <c r="F809" s="23" t="s">
        <v>3878</v>
      </c>
      <c r="G809" s="23" t="s">
        <v>3872</v>
      </c>
      <c r="H809" s="23" t="s">
        <v>3873</v>
      </c>
      <c r="I809" s="23" t="s">
        <v>3874</v>
      </c>
      <c r="J809" s="200"/>
    </row>
    <row r="810" spans="2:10" hidden="1" x14ac:dyDescent="0.3">
      <c r="B810" s="42" t="str">
        <f>IF(ISNA(VLOOKUP(C810,Cidades!$B$2:$C$306,2,FALSE))= TRUE,"Outros",VLOOKUP(C810,Cidades!$B$2:$C$306,2,FALSE))</f>
        <v>REGIÃO GF - FLORIANÓPOLIS</v>
      </c>
      <c r="C810" s="23" t="s">
        <v>1997</v>
      </c>
      <c r="D810" s="57">
        <v>175</v>
      </c>
      <c r="E810" s="23" t="s">
        <v>3879</v>
      </c>
      <c r="F810" s="23" t="s">
        <v>3880</v>
      </c>
      <c r="G810" s="23" t="s">
        <v>3872</v>
      </c>
      <c r="H810" s="23" t="s">
        <v>3873</v>
      </c>
      <c r="I810" s="23" t="s">
        <v>3874</v>
      </c>
      <c r="J810" s="200"/>
    </row>
    <row r="811" spans="2:10" hidden="1" x14ac:dyDescent="0.3">
      <c r="B811" s="42" t="str">
        <f>IF(ISNA(VLOOKUP(C811,Cidades!$B$2:$C$306,2,FALSE))= TRUE,"Outros",VLOOKUP(C811,Cidades!$B$2:$C$306,2,FALSE))</f>
        <v>REGIÃO GF - FLORIANÓPOLIS</v>
      </c>
      <c r="C811" s="23" t="s">
        <v>1997</v>
      </c>
      <c r="D811" s="57">
        <v>175</v>
      </c>
      <c r="E811" s="23" t="s">
        <v>3881</v>
      </c>
      <c r="F811" s="23" t="s">
        <v>3882</v>
      </c>
      <c r="G811" s="23" t="s">
        <v>3872</v>
      </c>
      <c r="H811" s="23" t="s">
        <v>3873</v>
      </c>
      <c r="I811" s="23" t="s">
        <v>3874</v>
      </c>
      <c r="J811" s="200"/>
    </row>
    <row r="812" spans="2:10" hidden="1" x14ac:dyDescent="0.3">
      <c r="B812" s="42" t="str">
        <f>IF(ISNA(VLOOKUP(C812,Cidades!$B$2:$C$306,2,FALSE))= TRUE,"Outros",VLOOKUP(C812,Cidades!$B$2:$C$306,2,FALSE))</f>
        <v>REGIÃO BNU - BLUMENAU</v>
      </c>
      <c r="C812" s="23" t="s">
        <v>2019</v>
      </c>
      <c r="D812" s="57">
        <v>110</v>
      </c>
      <c r="E812" s="23" t="s">
        <v>2162</v>
      </c>
      <c r="F812" s="23" t="s">
        <v>2163</v>
      </c>
      <c r="G812" s="23" t="s">
        <v>2164</v>
      </c>
      <c r="H812" s="23" t="s">
        <v>2165</v>
      </c>
      <c r="I812" s="23" t="s">
        <v>2166</v>
      </c>
      <c r="J812" s="200"/>
    </row>
    <row r="813" spans="2:10" hidden="1" x14ac:dyDescent="0.3">
      <c r="B813" s="42" t="str">
        <f>IF(ISNA(VLOOKUP(C813,Cidades!$B$2:$C$306,2,FALSE))= TRUE,"Outros",VLOOKUP(C813,Cidades!$B$2:$C$306,2,FALSE))</f>
        <v>REGIÃO BNU - RIO DOS CEDROS</v>
      </c>
      <c r="C813" s="23" t="s">
        <v>2023</v>
      </c>
      <c r="D813" s="57">
        <v>110</v>
      </c>
      <c r="E813" s="23" t="s">
        <v>2879</v>
      </c>
      <c r="F813" s="23" t="s">
        <v>2880</v>
      </c>
      <c r="G813" s="23" t="s">
        <v>2881</v>
      </c>
      <c r="H813" s="23" t="s">
        <v>2882</v>
      </c>
      <c r="I813" s="23" t="s">
        <v>2883</v>
      </c>
      <c r="J813" s="200"/>
    </row>
    <row r="814" spans="2:10" hidden="1" x14ac:dyDescent="0.3">
      <c r="B814" s="42" t="str">
        <f>IF(ISNA(VLOOKUP(C814,Cidades!$B$2:$C$306,2,FALSE))= TRUE,"Outros",VLOOKUP(C814,Cidades!$B$2:$C$306,2,FALSE))</f>
        <v>REGIÃO BNU - BLUMENAU</v>
      </c>
      <c r="C814" s="23" t="s">
        <v>2019</v>
      </c>
      <c r="D814" s="57">
        <v>110</v>
      </c>
      <c r="E814" s="23" t="s">
        <v>2411</v>
      </c>
      <c r="F814" s="23" t="s">
        <v>2412</v>
      </c>
      <c r="G814" s="23" t="s">
        <v>2413</v>
      </c>
      <c r="H814" s="23" t="s">
        <v>2414</v>
      </c>
      <c r="I814" s="23" t="s">
        <v>2415</v>
      </c>
      <c r="J814" s="200"/>
    </row>
    <row r="815" spans="2:10" hidden="1" x14ac:dyDescent="0.3">
      <c r="B815" s="42" t="str">
        <f>IF(ISNA(VLOOKUP(C815,Cidades!$B$2:$C$306,2,FALSE))= TRUE,"Outros",VLOOKUP(C815,Cidades!$B$2:$C$306,2,FALSE))</f>
        <v>REGIÃO BNU - INDAIAL</v>
      </c>
      <c r="C815" s="23" t="s">
        <v>2015</v>
      </c>
      <c r="D815" s="57">
        <v>110</v>
      </c>
      <c r="E815" s="23" t="s">
        <v>3883</v>
      </c>
      <c r="F815" s="23" t="s">
        <v>3884</v>
      </c>
      <c r="G815" s="23" t="s">
        <v>2723</v>
      </c>
      <c r="H815" s="23" t="s">
        <v>2724</v>
      </c>
      <c r="I815" s="23" t="s">
        <v>2725</v>
      </c>
      <c r="J815" s="200"/>
    </row>
    <row r="816" spans="2:10" hidden="1" x14ac:dyDescent="0.3">
      <c r="B816" s="42" t="str">
        <f>IF(ISNA(VLOOKUP(C816,Cidades!$B$2:$C$306,2,FALSE))= TRUE,"Outros",VLOOKUP(C816,Cidades!$B$2:$C$306,2,FALSE))</f>
        <v>REGIÃO BNU - TIMBO</v>
      </c>
      <c r="C816" s="23" t="s">
        <v>2021</v>
      </c>
      <c r="D816" s="57">
        <v>110</v>
      </c>
      <c r="E816" s="23" t="s">
        <v>3479</v>
      </c>
      <c r="F816" s="23" t="s">
        <v>3480</v>
      </c>
      <c r="G816" s="23" t="s">
        <v>3885</v>
      </c>
      <c r="H816" s="23" t="s">
        <v>3886</v>
      </c>
      <c r="I816" s="23" t="s">
        <v>3887</v>
      </c>
      <c r="J816" s="200"/>
    </row>
    <row r="817" spans="2:10" hidden="1" x14ac:dyDescent="0.3">
      <c r="B817" s="42" t="str">
        <f>IF(ISNA(VLOOKUP(C817,Cidades!$B$2:$C$306,2,FALSE))= TRUE,"Outros",VLOOKUP(C817,Cidades!$B$2:$C$306,2,FALSE))</f>
        <v>REGIÃO BNU - BLUMENAU</v>
      </c>
      <c r="C817" s="23" t="s">
        <v>2019</v>
      </c>
      <c r="D817" s="57">
        <v>110</v>
      </c>
      <c r="E817" s="23" t="s">
        <v>2756</v>
      </c>
      <c r="F817" s="23" t="s">
        <v>2757</v>
      </c>
      <c r="G817" s="23" t="s">
        <v>2758</v>
      </c>
      <c r="H817" s="23" t="s">
        <v>2759</v>
      </c>
      <c r="I817" s="23" t="s">
        <v>2760</v>
      </c>
      <c r="J817" s="200"/>
    </row>
    <row r="818" spans="2:10" hidden="1" x14ac:dyDescent="0.3">
      <c r="B818" s="42" t="str">
        <f>IF(ISNA(VLOOKUP(C818,Cidades!$B$2:$C$306,2,FALSE))= TRUE,"Outros",VLOOKUP(C818,Cidades!$B$2:$C$306,2,FALSE))</f>
        <v>REGIÃO GF - FLORIANÓPOLIS</v>
      </c>
      <c r="C818" s="23" t="s">
        <v>1997</v>
      </c>
      <c r="D818" s="57">
        <v>250</v>
      </c>
      <c r="E818" s="23" t="s">
        <v>3888</v>
      </c>
      <c r="F818" s="23" t="s">
        <v>3889</v>
      </c>
      <c r="G818" s="23" t="s">
        <v>3890</v>
      </c>
      <c r="H818" s="23" t="s">
        <v>3891</v>
      </c>
      <c r="I818" s="23" t="s">
        <v>3892</v>
      </c>
      <c r="J818" s="200"/>
    </row>
    <row r="819" spans="2:10" hidden="1" x14ac:dyDescent="0.3">
      <c r="B819" s="42" t="str">
        <f>IF(ISNA(VLOOKUP(C819,Cidades!$B$2:$C$306,2,FALSE))= TRUE,"Outros",VLOOKUP(C819,Cidades!$B$2:$C$306,2,FALSE))</f>
        <v>REGIÃO GF - FLORIANÓPOLIS</v>
      </c>
      <c r="C819" s="23" t="s">
        <v>1997</v>
      </c>
      <c r="D819" s="57">
        <v>250</v>
      </c>
      <c r="E819" s="23" t="s">
        <v>3893</v>
      </c>
      <c r="F819" s="23" t="s">
        <v>3894</v>
      </c>
      <c r="G819" s="23" t="s">
        <v>3890</v>
      </c>
      <c r="H819" s="23" t="s">
        <v>3891</v>
      </c>
      <c r="I819" s="23" t="s">
        <v>3892</v>
      </c>
      <c r="J819" s="200"/>
    </row>
    <row r="820" spans="2:10" hidden="1" x14ac:dyDescent="0.3">
      <c r="B820" s="42" t="str">
        <f>IF(ISNA(VLOOKUP(C820,Cidades!$B$2:$C$306,2,FALSE))= TRUE,"Outros",VLOOKUP(C820,Cidades!$B$2:$C$306,2,FALSE))</f>
        <v>REGIÃO BNU - BLUMENAU</v>
      </c>
      <c r="C820" s="23" t="s">
        <v>2019</v>
      </c>
      <c r="D820" s="57">
        <v>110</v>
      </c>
      <c r="E820" s="23" t="s">
        <v>3895</v>
      </c>
      <c r="F820" s="23" t="s">
        <v>3896</v>
      </c>
      <c r="G820" s="23" t="s">
        <v>2626</v>
      </c>
      <c r="H820" s="23" t="s">
        <v>2627</v>
      </c>
      <c r="I820" s="23" t="s">
        <v>2628</v>
      </c>
      <c r="J820" s="200"/>
    </row>
    <row r="821" spans="2:10" hidden="1" x14ac:dyDescent="0.3">
      <c r="B821" s="42" t="str">
        <f>IF(ISNA(VLOOKUP(C821,Cidades!$B$2:$C$306,2,FALSE))= TRUE,"Outros",VLOOKUP(C821,Cidades!$B$2:$C$306,2,FALSE))</f>
        <v>REGIÃO GF  - GAROPABA</v>
      </c>
      <c r="C821" s="23" t="s">
        <v>1998</v>
      </c>
      <c r="D821" s="57">
        <v>110</v>
      </c>
      <c r="E821" s="23" t="s">
        <v>3897</v>
      </c>
      <c r="F821" s="23" t="s">
        <v>3898</v>
      </c>
      <c r="G821" s="23" t="s">
        <v>2785</v>
      </c>
      <c r="H821" s="23" t="s">
        <v>2786</v>
      </c>
      <c r="I821" s="23" t="s">
        <v>2787</v>
      </c>
      <c r="J821" s="200"/>
    </row>
    <row r="822" spans="2:10" hidden="1" x14ac:dyDescent="0.3">
      <c r="B822" s="42" t="str">
        <f>IF(ISNA(VLOOKUP(C822,Cidades!$B$2:$C$306,2,FALSE))= TRUE,"Outros",VLOOKUP(C822,Cidades!$B$2:$C$306,2,FALSE))</f>
        <v>REGIÃO SESCON SUL - ICARA</v>
      </c>
      <c r="C822" s="23" t="s">
        <v>3899</v>
      </c>
      <c r="D822" s="57">
        <v>175</v>
      </c>
      <c r="E822" s="23" t="s">
        <v>3900</v>
      </c>
      <c r="F822" s="23" t="s">
        <v>3901</v>
      </c>
      <c r="G822" s="23" t="s">
        <v>3902</v>
      </c>
      <c r="H822" s="23" t="s">
        <v>3903</v>
      </c>
      <c r="I822" s="23" t="s">
        <v>3904</v>
      </c>
      <c r="J822" s="200"/>
    </row>
    <row r="823" spans="2:10" hidden="1" x14ac:dyDescent="0.3">
      <c r="B823" s="42" t="str">
        <f>IF(ISNA(VLOOKUP(C823,Cidades!$B$2:$C$306,2,FALSE))= TRUE,"Outros",VLOOKUP(C823,Cidades!$B$2:$C$306,2,FALSE))</f>
        <v>REGIÃO GF - FLORIANÓPOLIS</v>
      </c>
      <c r="C823" s="23" t="s">
        <v>1997</v>
      </c>
      <c r="D823" s="57">
        <v>110</v>
      </c>
      <c r="E823" s="23" t="s">
        <v>3310</v>
      </c>
      <c r="F823" s="23" t="s">
        <v>3311</v>
      </c>
      <c r="G823" s="23" t="s">
        <v>3312</v>
      </c>
      <c r="H823" s="23" t="s">
        <v>3310</v>
      </c>
      <c r="I823" s="23" t="s">
        <v>3313</v>
      </c>
      <c r="J823" s="200"/>
    </row>
    <row r="824" spans="2:10" hidden="1" x14ac:dyDescent="0.3">
      <c r="B824" s="42" t="str">
        <f>IF(ISNA(VLOOKUP(C824,Cidades!$B$2:$C$306,2,FALSE))= TRUE,"Outros",VLOOKUP(C824,Cidades!$B$2:$C$306,2,FALSE))</f>
        <v>REGIÃO GF - SAO JOSE</v>
      </c>
      <c r="C824" s="23" t="s">
        <v>2036</v>
      </c>
      <c r="D824" s="57">
        <v>175</v>
      </c>
      <c r="E824" s="23" t="s">
        <v>3905</v>
      </c>
      <c r="F824" s="23" t="s">
        <v>3906</v>
      </c>
      <c r="G824" s="23" t="s">
        <v>3907</v>
      </c>
      <c r="H824" s="23" t="s">
        <v>3908</v>
      </c>
      <c r="I824" s="23" t="s">
        <v>3909</v>
      </c>
      <c r="J824" s="200"/>
    </row>
    <row r="825" spans="2:10" hidden="1" x14ac:dyDescent="0.3">
      <c r="B825" s="42" t="str">
        <f>IF(ISNA(VLOOKUP(C825,Cidades!$B$2:$C$306,2,FALSE))= TRUE,"Outros",VLOOKUP(C825,Cidades!$B$2:$C$306,2,FALSE))</f>
        <v>REGIÃO BNU - GASPAR</v>
      </c>
      <c r="C825" s="23" t="s">
        <v>2020</v>
      </c>
      <c r="D825" s="57">
        <v>110</v>
      </c>
      <c r="E825" s="23" t="s">
        <v>3910</v>
      </c>
      <c r="F825" s="23" t="s">
        <v>3911</v>
      </c>
      <c r="G825" s="23" t="s">
        <v>3140</v>
      </c>
      <c r="H825" s="23" t="s">
        <v>3141</v>
      </c>
      <c r="I825" s="23" t="s">
        <v>3142</v>
      </c>
      <c r="J825" s="200"/>
    </row>
    <row r="826" spans="2:10" hidden="1" x14ac:dyDescent="0.3">
      <c r="B826" s="42" t="str">
        <f>IF(ISNA(VLOOKUP(C826,Cidades!$B$2:$C$306,2,FALSE))= TRUE,"Outros",VLOOKUP(C826,Cidades!$B$2:$C$306,2,FALSE))</f>
        <v>REGIÃO SESCON SUL - SOMBRIO</v>
      </c>
      <c r="C826" s="23" t="s">
        <v>2361</v>
      </c>
      <c r="D826" s="57">
        <v>175</v>
      </c>
      <c r="E826" s="23" t="s">
        <v>3912</v>
      </c>
      <c r="F826" s="23" t="s">
        <v>3913</v>
      </c>
      <c r="G826" s="23" t="s">
        <v>3914</v>
      </c>
      <c r="H826" s="23" t="s">
        <v>3915</v>
      </c>
      <c r="I826" s="23" t="s">
        <v>3916</v>
      </c>
      <c r="J826" s="200"/>
    </row>
    <row r="827" spans="2:10" hidden="1" x14ac:dyDescent="0.3">
      <c r="B827" s="42" t="str">
        <f>IF(ISNA(VLOOKUP(C827,Cidades!$B$2:$C$306,2,FALSE))= TRUE,"Outros",VLOOKUP(C827,Cidades!$B$2:$C$306,2,FALSE))</f>
        <v>REGIÃO BNU - BLUMENAU</v>
      </c>
      <c r="C827" s="23" t="s">
        <v>2019</v>
      </c>
      <c r="D827" s="57">
        <v>110</v>
      </c>
      <c r="E827" s="23" t="s">
        <v>3917</v>
      </c>
      <c r="F827" s="23" t="s">
        <v>3918</v>
      </c>
      <c r="G827" s="23" t="s">
        <v>2231</v>
      </c>
      <c r="H827" s="23" t="s">
        <v>2232</v>
      </c>
      <c r="I827" s="23" t="s">
        <v>2233</v>
      </c>
      <c r="J827" s="200"/>
    </row>
    <row r="828" spans="2:10" hidden="1" x14ac:dyDescent="0.3">
      <c r="B828" s="42" t="str">
        <f>IF(ISNA(VLOOKUP(C828,Cidades!$B$2:$C$306,2,FALSE))= TRUE,"Outros",VLOOKUP(C828,Cidades!$B$2:$C$306,2,FALSE))</f>
        <v>REGIÃO GF - SAO JOSE</v>
      </c>
      <c r="C828" s="23" t="s">
        <v>2036</v>
      </c>
      <c r="D828" s="57">
        <v>110</v>
      </c>
      <c r="E828" s="23" t="s">
        <v>3143</v>
      </c>
      <c r="F828" s="23" t="s">
        <v>3144</v>
      </c>
      <c r="G828" s="23" t="s">
        <v>3145</v>
      </c>
      <c r="H828" s="23" t="s">
        <v>3146</v>
      </c>
      <c r="I828" s="23" t="s">
        <v>3147</v>
      </c>
      <c r="J828" s="200"/>
    </row>
    <row r="829" spans="2:10" hidden="1" x14ac:dyDescent="0.3">
      <c r="B829" s="42" t="str">
        <f>IF(ISNA(VLOOKUP(C829,Cidades!$B$2:$C$306,2,FALSE))= TRUE,"Outros",VLOOKUP(C829,Cidades!$B$2:$C$306,2,FALSE))</f>
        <v>REGIÃO BNU - BLUMENAU</v>
      </c>
      <c r="C829" s="23" t="s">
        <v>2019</v>
      </c>
      <c r="D829" s="57">
        <v>110</v>
      </c>
      <c r="E829" s="23" t="s">
        <v>3331</v>
      </c>
      <c r="F829" s="23" t="s">
        <v>3332</v>
      </c>
      <c r="G829" s="23" t="s">
        <v>3333</v>
      </c>
      <c r="H829" s="23" t="s">
        <v>3334</v>
      </c>
      <c r="I829" s="23" t="s">
        <v>3335</v>
      </c>
      <c r="J829" s="200"/>
    </row>
    <row r="830" spans="2:10" hidden="1" x14ac:dyDescent="0.3">
      <c r="B830" s="42" t="str">
        <f>IF(ISNA(VLOOKUP(C830,Cidades!$B$2:$C$306,2,FALSE))= TRUE,"Outros",VLOOKUP(C830,Cidades!$B$2:$C$306,2,FALSE))</f>
        <v>REGIÃO BNU - INDAIAL</v>
      </c>
      <c r="C830" s="23" t="s">
        <v>2015</v>
      </c>
      <c r="D830" s="57">
        <v>110</v>
      </c>
      <c r="E830" s="23" t="s">
        <v>3919</v>
      </c>
      <c r="F830" s="23" t="s">
        <v>3920</v>
      </c>
      <c r="G830" s="23" t="s">
        <v>2819</v>
      </c>
      <c r="H830" s="23" t="s">
        <v>2820</v>
      </c>
      <c r="I830" s="23">
        <v>30366211</v>
      </c>
      <c r="J830" s="200"/>
    </row>
    <row r="831" spans="2:10" hidden="1" x14ac:dyDescent="0.3">
      <c r="B831" s="42" t="str">
        <f>IF(ISNA(VLOOKUP(C831,Cidades!$B$2:$C$306,2,FALSE))= TRUE,"Outros",VLOOKUP(C831,Cidades!$B$2:$C$306,2,FALSE))</f>
        <v>REGIÃO GF - FLORIANÓPOLIS</v>
      </c>
      <c r="C831" s="23" t="s">
        <v>1997</v>
      </c>
      <c r="D831" s="57">
        <v>110</v>
      </c>
      <c r="E831" s="23" t="s">
        <v>3921</v>
      </c>
      <c r="F831" s="23" t="s">
        <v>3922</v>
      </c>
      <c r="G831" s="23" t="s">
        <v>3923</v>
      </c>
      <c r="H831" s="23" t="s">
        <v>3921</v>
      </c>
      <c r="I831" s="23" t="s">
        <v>3924</v>
      </c>
      <c r="J831" s="200"/>
    </row>
    <row r="832" spans="2:10" hidden="1" x14ac:dyDescent="0.3">
      <c r="B832" s="42" t="str">
        <f>IF(ISNA(VLOOKUP(C832,Cidades!$B$2:$C$306,2,FALSE))= TRUE,"Outros",VLOOKUP(C832,Cidades!$B$2:$C$306,2,FALSE))</f>
        <v>REGIÃO BNU - BLUMENAU</v>
      </c>
      <c r="C832" s="23" t="s">
        <v>2019</v>
      </c>
      <c r="D832" s="57">
        <v>110</v>
      </c>
      <c r="E832" s="23" t="s">
        <v>3925</v>
      </c>
      <c r="F832" s="23" t="s">
        <v>3926</v>
      </c>
      <c r="G832" s="23" t="s">
        <v>3447</v>
      </c>
      <c r="H832" s="23" t="s">
        <v>3448</v>
      </c>
      <c r="I832" s="23">
        <v>4733781234</v>
      </c>
      <c r="J832" s="200"/>
    </row>
    <row r="833" spans="2:10" hidden="1" x14ac:dyDescent="0.3">
      <c r="B833" s="42" t="str">
        <f>IF(ISNA(VLOOKUP(C833,Cidades!$B$2:$C$306,2,FALSE))= TRUE,"Outros",VLOOKUP(C833,Cidades!$B$2:$C$306,2,FALSE))</f>
        <v>REGIÃO CONCORDIA</v>
      </c>
      <c r="C833" s="23" t="s">
        <v>76</v>
      </c>
      <c r="D833" s="57">
        <v>175</v>
      </c>
      <c r="E833" s="23" t="s">
        <v>1320</v>
      </c>
      <c r="F833" s="23" t="s">
        <v>1321</v>
      </c>
      <c r="G833" s="23" t="s">
        <v>1322</v>
      </c>
      <c r="H833" s="23" t="s">
        <v>1323</v>
      </c>
      <c r="I833" s="23" t="s">
        <v>1324</v>
      </c>
      <c r="J833" s="200"/>
    </row>
    <row r="834" spans="2:10" hidden="1" x14ac:dyDescent="0.3">
      <c r="B834" s="42" t="str">
        <f>IF(ISNA(VLOOKUP(C834,Cidades!$B$2:$C$306,2,FALSE))= TRUE,"Outros",VLOOKUP(C834,Cidades!$B$2:$C$306,2,FALSE))</f>
        <v>REGIÃO CHAPECO</v>
      </c>
      <c r="C834" s="23" t="s">
        <v>19</v>
      </c>
      <c r="D834" s="57">
        <v>110</v>
      </c>
      <c r="E834" s="23" t="s">
        <v>973</v>
      </c>
      <c r="F834" s="23" t="s">
        <v>974</v>
      </c>
      <c r="G834" s="23" t="s">
        <v>975</v>
      </c>
      <c r="H834" s="23" t="s">
        <v>976</v>
      </c>
      <c r="I834" s="23" t="s">
        <v>977</v>
      </c>
      <c r="J834" s="200"/>
    </row>
    <row r="835" spans="2:10" hidden="1" x14ac:dyDescent="0.3">
      <c r="B835" s="42" t="str">
        <f>IF(ISNA(VLOOKUP(C835,Cidades!$B$2:$C$306,2,FALSE))= TRUE,"Outros",VLOOKUP(C835,Cidades!$B$2:$C$306,2,FALSE))</f>
        <v>REGIÃO BRUSQUE</v>
      </c>
      <c r="C835" s="23" t="s">
        <v>51</v>
      </c>
      <c r="D835" s="57">
        <v>110</v>
      </c>
      <c r="E835" s="23" t="s">
        <v>1325</v>
      </c>
      <c r="F835" s="23" t="s">
        <v>1326</v>
      </c>
      <c r="G835" s="23" t="s">
        <v>276</v>
      </c>
      <c r="H835" s="23" t="s">
        <v>277</v>
      </c>
      <c r="I835" s="23" t="s">
        <v>446</v>
      </c>
      <c r="J835" s="200"/>
    </row>
    <row r="836" spans="2:10" hidden="1" x14ac:dyDescent="0.3">
      <c r="B836" s="42" t="str">
        <f>IF(ISNA(VLOOKUP(C836,Cidades!$B$2:$C$306,2,FALSE))= TRUE,"Outros",VLOOKUP(C836,Cidades!$B$2:$C$306,2,FALSE))</f>
        <v>REGIÃO JOINVILLE</v>
      </c>
      <c r="C836" s="23" t="s">
        <v>16</v>
      </c>
      <c r="D836" s="57">
        <v>110</v>
      </c>
      <c r="E836" s="23" t="s">
        <v>1327</v>
      </c>
      <c r="F836" s="23" t="s">
        <v>1328</v>
      </c>
      <c r="G836" s="23" t="s">
        <v>1329</v>
      </c>
      <c r="H836" s="23" t="s">
        <v>1330</v>
      </c>
      <c r="I836" s="23">
        <v>4734661195</v>
      </c>
      <c r="J836" s="200"/>
    </row>
    <row r="837" spans="2:10" hidden="1" x14ac:dyDescent="0.3">
      <c r="B837" s="42" t="str">
        <f>IF(ISNA(VLOOKUP(C837,Cidades!$B$2:$C$306,2,FALSE))= TRUE,"Outros",VLOOKUP(C837,Cidades!$B$2:$C$306,2,FALSE))</f>
        <v>REGIÃO LAGES</v>
      </c>
      <c r="C837" s="23" t="s">
        <v>175</v>
      </c>
      <c r="D837" s="57">
        <v>110</v>
      </c>
      <c r="E837" s="23" t="s">
        <v>1331</v>
      </c>
      <c r="F837" s="23" t="s">
        <v>1332</v>
      </c>
      <c r="G837" s="23" t="s">
        <v>1333</v>
      </c>
      <c r="H837" s="23" t="s">
        <v>1334</v>
      </c>
      <c r="I837" s="23" t="s">
        <v>1335</v>
      </c>
      <c r="J837" s="200"/>
    </row>
    <row r="838" spans="2:10" hidden="1" x14ac:dyDescent="0.3">
      <c r="B838" s="42" t="str">
        <f>IF(ISNA(VLOOKUP(C838,Cidades!$B$2:$C$306,2,FALSE))= TRUE,"Outros",VLOOKUP(C838,Cidades!$B$2:$C$306,2,FALSE))</f>
        <v>REGIÃO LAGES</v>
      </c>
      <c r="C838" s="23" t="s">
        <v>175</v>
      </c>
      <c r="D838" s="57">
        <v>110</v>
      </c>
      <c r="E838" s="23" t="s">
        <v>1336</v>
      </c>
      <c r="F838" s="23" t="s">
        <v>1337</v>
      </c>
      <c r="G838" s="23" t="s">
        <v>1338</v>
      </c>
      <c r="H838" s="23" t="s">
        <v>1339</v>
      </c>
      <c r="I838" s="23">
        <v>4932244857</v>
      </c>
      <c r="J838" s="200"/>
    </row>
    <row r="839" spans="2:10" hidden="1" x14ac:dyDescent="0.3">
      <c r="B839" s="42" t="str">
        <f>IF(ISNA(VLOOKUP(C839,Cidades!$B$2:$C$306,2,FALSE))= TRUE,"Outros",VLOOKUP(C839,Cidades!$B$2:$C$306,2,FALSE))</f>
        <v>REGIÃO JARAGUA DO SUL</v>
      </c>
      <c r="C839" s="23" t="s">
        <v>116</v>
      </c>
      <c r="D839" s="57">
        <v>110</v>
      </c>
      <c r="E839" s="23" t="s">
        <v>1340</v>
      </c>
      <c r="F839" s="23" t="s">
        <v>1341</v>
      </c>
      <c r="G839" s="23" t="s">
        <v>1292</v>
      </c>
      <c r="H839" s="23" t="s">
        <v>1293</v>
      </c>
      <c r="I839" s="23" t="s">
        <v>1294</v>
      </c>
      <c r="J839" s="200"/>
    </row>
    <row r="840" spans="2:10" hidden="1" x14ac:dyDescent="0.3">
      <c r="B840" s="42" t="str">
        <f>IF(ISNA(VLOOKUP(C840,Cidades!$B$2:$C$306,2,FALSE))= TRUE,"Outros",VLOOKUP(C840,Cidades!$B$2:$C$306,2,FALSE))</f>
        <v>REGIÃO LAGES</v>
      </c>
      <c r="C840" s="23" t="s">
        <v>175</v>
      </c>
      <c r="D840" s="57">
        <v>110</v>
      </c>
      <c r="E840" s="23" t="s">
        <v>1342</v>
      </c>
      <c r="F840" s="23" t="s">
        <v>1343</v>
      </c>
      <c r="G840" s="23" t="s">
        <v>1344</v>
      </c>
      <c r="H840" s="23" t="s">
        <v>1345</v>
      </c>
      <c r="I840" s="23">
        <v>4932223942</v>
      </c>
      <c r="J840" s="200"/>
    </row>
    <row r="841" spans="2:10" hidden="1" x14ac:dyDescent="0.3">
      <c r="B841" s="42" t="str">
        <f>IF(ISNA(VLOOKUP(C841,Cidades!$B$2:$C$306,2,FALSE))= TRUE,"Outros",VLOOKUP(C841,Cidades!$B$2:$C$306,2,FALSE))</f>
        <v>REGIÃO JOINVILLE</v>
      </c>
      <c r="C841" s="23" t="s">
        <v>16</v>
      </c>
      <c r="D841" s="57">
        <v>110</v>
      </c>
      <c r="E841" s="23" t="s">
        <v>1346</v>
      </c>
      <c r="F841" s="23" t="s">
        <v>1347</v>
      </c>
      <c r="G841" s="23" t="s">
        <v>293</v>
      </c>
      <c r="H841" s="23" t="s">
        <v>294</v>
      </c>
      <c r="I841" s="23">
        <v>4730274999</v>
      </c>
      <c r="J841" s="200"/>
    </row>
    <row r="842" spans="2:10" hidden="1" x14ac:dyDescent="0.3">
      <c r="B842" s="42" t="str">
        <f>IF(ISNA(VLOOKUP(C842,Cidades!$B$2:$C$306,2,FALSE))= TRUE,"Outros",VLOOKUP(C842,Cidades!$B$2:$C$306,2,FALSE))</f>
        <v>REGIÃO JOINVILLE</v>
      </c>
      <c r="C842" s="23" t="s">
        <v>16</v>
      </c>
      <c r="D842" s="57">
        <v>250</v>
      </c>
      <c r="E842" s="23" t="s">
        <v>1348</v>
      </c>
      <c r="F842" s="23" t="s">
        <v>1349</v>
      </c>
      <c r="G842" s="23" t="s">
        <v>1350</v>
      </c>
      <c r="H842" s="23" t="s">
        <v>1351</v>
      </c>
      <c r="I842" s="23" t="s">
        <v>1352</v>
      </c>
      <c r="J842" s="200"/>
    </row>
    <row r="843" spans="2:10" hidden="1" x14ac:dyDescent="0.3">
      <c r="B843" s="42" t="str">
        <f>IF(ISNA(VLOOKUP(C843,Cidades!$B$2:$C$306,2,FALSE))= TRUE,"Outros",VLOOKUP(C843,Cidades!$B$2:$C$306,2,FALSE))</f>
        <v>REGIÃO BNU - BLUMENAU</v>
      </c>
      <c r="C843" s="23" t="s">
        <v>2019</v>
      </c>
      <c r="D843" s="24">
        <v>110</v>
      </c>
      <c r="E843" s="23" t="s">
        <v>3927</v>
      </c>
      <c r="F843" s="23" t="s">
        <v>3928</v>
      </c>
      <c r="G843" s="23" t="s">
        <v>2480</v>
      </c>
      <c r="H843" s="23" t="s">
        <v>2481</v>
      </c>
      <c r="I843" s="23" t="s">
        <v>2482</v>
      </c>
      <c r="J843" s="206">
        <v>1361</v>
      </c>
    </row>
    <row r="844" spans="2:10" hidden="1" x14ac:dyDescent="0.3">
      <c r="B844" s="42" t="str">
        <f>IF(ISNA(VLOOKUP(C844,Cidades!$B$2:$C$306,2,FALSE))= TRUE,"Outros",VLOOKUP(C844,Cidades!$B$2:$C$306,2,FALSE))</f>
        <v>REGIÃO BNU - BLUMENAU</v>
      </c>
      <c r="C844" s="23" t="s">
        <v>2019</v>
      </c>
      <c r="D844" s="24">
        <v>110</v>
      </c>
      <c r="E844" s="23" t="s">
        <v>2708</v>
      </c>
      <c r="F844" s="23" t="s">
        <v>2709</v>
      </c>
      <c r="G844" s="23" t="s">
        <v>2578</v>
      </c>
      <c r="H844" s="23" t="s">
        <v>2579</v>
      </c>
      <c r="I844" s="23" t="s">
        <v>2580</v>
      </c>
      <c r="J844" s="206"/>
    </row>
    <row r="845" spans="2:10" hidden="1" x14ac:dyDescent="0.3">
      <c r="B845" s="42" t="str">
        <f>IF(ISNA(VLOOKUP(C845,Cidades!$B$2:$C$306,2,FALSE))= TRUE,"Outros",VLOOKUP(C845,Cidades!$B$2:$C$306,2,FALSE))</f>
        <v>REGIÃO BNU - BLUMENAU</v>
      </c>
      <c r="C845" s="23" t="s">
        <v>2019</v>
      </c>
      <c r="D845" s="24">
        <v>175</v>
      </c>
      <c r="E845" s="23" t="s">
        <v>3929</v>
      </c>
      <c r="F845" s="23" t="s">
        <v>3930</v>
      </c>
      <c r="G845" s="23" t="s">
        <v>3269</v>
      </c>
      <c r="H845" s="23" t="s">
        <v>3270</v>
      </c>
      <c r="I845" s="23" t="s">
        <v>3271</v>
      </c>
      <c r="J845" s="206"/>
    </row>
    <row r="846" spans="2:10" hidden="1" x14ac:dyDescent="0.3">
      <c r="B846" s="42" t="str">
        <f>IF(ISNA(VLOOKUP(C846,Cidades!$B$2:$C$306,2,FALSE))= TRUE,"Outros",VLOOKUP(C846,Cidades!$B$2:$C$306,2,FALSE))</f>
        <v>REGIÃO SESCON SUL - IMBITUBA</v>
      </c>
      <c r="C846" s="23" t="s">
        <v>2393</v>
      </c>
      <c r="D846" s="24">
        <v>250</v>
      </c>
      <c r="E846" s="23" t="s">
        <v>3931</v>
      </c>
      <c r="F846" s="23" t="s">
        <v>3932</v>
      </c>
      <c r="G846" s="23" t="s">
        <v>3933</v>
      </c>
      <c r="H846" s="23" t="s">
        <v>3934</v>
      </c>
      <c r="I846" s="23" t="s">
        <v>3935</v>
      </c>
      <c r="J846" s="206"/>
    </row>
    <row r="847" spans="2:10" hidden="1" x14ac:dyDescent="0.3">
      <c r="B847" s="42" t="str">
        <f>IF(ISNA(VLOOKUP(C847,Cidades!$B$2:$C$306,2,FALSE))= TRUE,"Outros",VLOOKUP(C847,Cidades!$B$2:$C$306,2,FALSE))</f>
        <v>REGIÃO GF - FLORIANÓPOLIS</v>
      </c>
      <c r="C847" s="23" t="s">
        <v>1997</v>
      </c>
      <c r="D847" s="24">
        <v>110</v>
      </c>
      <c r="E847" s="23" t="s">
        <v>2717</v>
      </c>
      <c r="F847" s="23" t="s">
        <v>2718</v>
      </c>
      <c r="G847" s="23" t="s">
        <v>2491</v>
      </c>
      <c r="H847" s="23" t="s">
        <v>2492</v>
      </c>
      <c r="I847" s="23" t="s">
        <v>2493</v>
      </c>
      <c r="J847" s="206"/>
    </row>
    <row r="848" spans="2:10" hidden="1" x14ac:dyDescent="0.3">
      <c r="B848" s="42" t="str">
        <f>IF(ISNA(VLOOKUP(C848,Cidades!$B$2:$C$306,2,FALSE))= TRUE,"Outros",VLOOKUP(C848,Cidades!$B$2:$C$306,2,FALSE))</f>
        <v>REGIÃO BNU - INDAIAL</v>
      </c>
      <c r="C848" s="23" t="s">
        <v>2015</v>
      </c>
      <c r="D848" s="24">
        <v>110</v>
      </c>
      <c r="E848" s="23" t="s">
        <v>3936</v>
      </c>
      <c r="F848" s="23" t="s">
        <v>3937</v>
      </c>
      <c r="G848" s="23" t="s">
        <v>3938</v>
      </c>
      <c r="H848" s="23" t="s">
        <v>3939</v>
      </c>
      <c r="I848" s="23" t="s">
        <v>3940</v>
      </c>
      <c r="J848" s="206"/>
    </row>
    <row r="849" spans="2:10" hidden="1" x14ac:dyDescent="0.3">
      <c r="B849" s="42" t="str">
        <f>IF(ISNA(VLOOKUP(C849,Cidades!$B$2:$C$306,2,FALSE))= TRUE,"Outros",VLOOKUP(C849,Cidades!$B$2:$C$306,2,FALSE))</f>
        <v>REGIÃO BNU - GASPAR</v>
      </c>
      <c r="C849" s="23" t="s">
        <v>2020</v>
      </c>
      <c r="D849" s="24">
        <v>110</v>
      </c>
      <c r="E849" s="23" t="s">
        <v>3941</v>
      </c>
      <c r="F849" s="23" t="s">
        <v>3942</v>
      </c>
      <c r="G849" s="23" t="s">
        <v>3128</v>
      </c>
      <c r="H849" s="23" t="s">
        <v>3129</v>
      </c>
      <c r="I849" s="23" t="s">
        <v>3130</v>
      </c>
      <c r="J849" s="206"/>
    </row>
    <row r="850" spans="2:10" hidden="1" x14ac:dyDescent="0.3">
      <c r="B850" s="42" t="str">
        <f>IF(ISNA(VLOOKUP(C850,Cidades!$B$2:$C$306,2,FALSE))= TRUE,"Outros",VLOOKUP(C850,Cidades!$B$2:$C$306,2,FALSE))</f>
        <v>REGIÃO BNU - BLUMENAU</v>
      </c>
      <c r="C850" s="23" t="s">
        <v>2019</v>
      </c>
      <c r="D850" s="24">
        <v>110</v>
      </c>
      <c r="E850" s="23" t="s">
        <v>3943</v>
      </c>
      <c r="F850" s="23" t="s">
        <v>3944</v>
      </c>
      <c r="G850" s="23" t="s">
        <v>3629</v>
      </c>
      <c r="H850" s="23" t="s">
        <v>3630</v>
      </c>
      <c r="I850" s="23" t="s">
        <v>3631</v>
      </c>
      <c r="J850" s="206"/>
    </row>
    <row r="851" spans="2:10" hidden="1" x14ac:dyDescent="0.3">
      <c r="B851" s="42" t="str">
        <f>IF(ISNA(VLOOKUP(C851,Cidades!$B$2:$C$306,2,FALSE))= TRUE,"Outros",VLOOKUP(C851,Cidades!$B$2:$C$306,2,FALSE))</f>
        <v>REGIÃO BNU - GASPAR</v>
      </c>
      <c r="C851" s="23" t="s">
        <v>2020</v>
      </c>
      <c r="D851" s="24">
        <v>110</v>
      </c>
      <c r="E851" s="23" t="s">
        <v>3945</v>
      </c>
      <c r="F851" s="23" t="s">
        <v>3946</v>
      </c>
      <c r="G851" s="23" t="s">
        <v>2541</v>
      </c>
      <c r="H851" s="23" t="s">
        <v>2542</v>
      </c>
      <c r="I851" s="23" t="s">
        <v>2543</v>
      </c>
      <c r="J851" s="206"/>
    </row>
    <row r="852" spans="2:10" hidden="1" x14ac:dyDescent="0.3">
      <c r="B852" s="42" t="str">
        <f>IF(ISNA(VLOOKUP(C852,Cidades!$B$2:$C$306,2,FALSE))= TRUE,"Outros",VLOOKUP(C852,Cidades!$B$2:$C$306,2,FALSE))</f>
        <v>REGIÃO BNU - BLUMENAU</v>
      </c>
      <c r="C852" s="23" t="s">
        <v>2019</v>
      </c>
      <c r="D852" s="24">
        <v>110</v>
      </c>
      <c r="E852" s="23" t="s">
        <v>2788</v>
      </c>
      <c r="F852" s="23" t="s">
        <v>2270</v>
      </c>
      <c r="G852" s="23" t="s">
        <v>2639</v>
      </c>
      <c r="H852" s="23" t="s">
        <v>2640</v>
      </c>
      <c r="I852" s="23" t="s">
        <v>2641</v>
      </c>
      <c r="J852" s="206"/>
    </row>
    <row r="853" spans="2:10" hidden="1" x14ac:dyDescent="0.3">
      <c r="B853" s="42" t="str">
        <f>IF(ISNA(VLOOKUP(C853,Cidades!$B$2:$C$306,2,FALSE))= TRUE,"Outros",VLOOKUP(C853,Cidades!$B$2:$C$306,2,FALSE))</f>
        <v>REGIÃO BNU - TIMBO</v>
      </c>
      <c r="C853" s="23" t="s">
        <v>2021</v>
      </c>
      <c r="D853" s="24">
        <v>110</v>
      </c>
      <c r="E853" s="23" t="s">
        <v>3947</v>
      </c>
      <c r="F853" s="23" t="s">
        <v>3948</v>
      </c>
      <c r="G853" s="23" t="s">
        <v>3949</v>
      </c>
      <c r="H853" s="23" t="s">
        <v>3950</v>
      </c>
      <c r="I853" s="23" t="s">
        <v>3951</v>
      </c>
      <c r="J853" s="206"/>
    </row>
    <row r="854" spans="2:10" hidden="1" x14ac:dyDescent="0.3">
      <c r="B854" s="42" t="str">
        <f>IF(ISNA(VLOOKUP(C854,Cidades!$B$2:$C$306,2,FALSE))= TRUE,"Outros",VLOOKUP(C854,Cidades!$B$2:$C$306,2,FALSE))</f>
        <v>REGIÃO BNU - BLUMENAU</v>
      </c>
      <c r="C854" s="23" t="s">
        <v>2019</v>
      </c>
      <c r="D854" s="24">
        <v>250</v>
      </c>
      <c r="E854" s="23" t="s">
        <v>3952</v>
      </c>
      <c r="F854" s="23" t="s">
        <v>3026</v>
      </c>
      <c r="G854" s="23" t="s">
        <v>3953</v>
      </c>
      <c r="H854" s="23" t="s">
        <v>3025</v>
      </c>
      <c r="I854" s="23" t="s">
        <v>3954</v>
      </c>
      <c r="J854" s="206"/>
    </row>
    <row r="855" spans="2:10" hidden="1" x14ac:dyDescent="0.3">
      <c r="B855" s="42" t="str">
        <f>IF(ISNA(VLOOKUP(C855,Cidades!$B$2:$C$306,2,FALSE))= TRUE,"Outros",VLOOKUP(C855,Cidades!$B$2:$C$306,2,FALSE))</f>
        <v>REGIÃO BNU - BLUMENAU</v>
      </c>
      <c r="C855" s="23" t="s">
        <v>2019</v>
      </c>
      <c r="D855" s="24">
        <v>110</v>
      </c>
      <c r="E855" s="23" t="s">
        <v>2468</v>
      </c>
      <c r="F855" s="23" t="s">
        <v>2469</v>
      </c>
      <c r="G855" s="23" t="s">
        <v>2470</v>
      </c>
      <c r="H855" s="23" t="s">
        <v>2471</v>
      </c>
      <c r="I855" s="23" t="s">
        <v>2472</v>
      </c>
      <c r="J855" s="206"/>
    </row>
    <row r="856" spans="2:10" hidden="1" x14ac:dyDescent="0.3">
      <c r="B856" s="42" t="str">
        <f>IF(ISNA(VLOOKUP(C856,Cidades!$B$2:$C$306,2,FALSE))= TRUE,"Outros",VLOOKUP(C856,Cidades!$B$2:$C$306,2,FALSE))</f>
        <v>REGIÃO BNU - GASPAR</v>
      </c>
      <c r="C856" s="23" t="s">
        <v>2020</v>
      </c>
      <c r="D856" s="24">
        <v>110</v>
      </c>
      <c r="E856" s="23" t="s">
        <v>3812</v>
      </c>
      <c r="F856" s="23" t="s">
        <v>3813</v>
      </c>
      <c r="G856" s="23" t="s">
        <v>3814</v>
      </c>
      <c r="H856" s="23" t="s">
        <v>3815</v>
      </c>
      <c r="I856" s="23" t="s">
        <v>3816</v>
      </c>
      <c r="J856" s="206"/>
    </row>
    <row r="857" spans="2:10" hidden="1" x14ac:dyDescent="0.3">
      <c r="B857" s="42" t="str">
        <f>IF(ISNA(VLOOKUP(C857,Cidades!$B$2:$C$306,2,FALSE))= TRUE,"Outros",VLOOKUP(C857,Cidades!$B$2:$C$306,2,FALSE))</f>
        <v>REGIÃO BNU - BLUMENAU</v>
      </c>
      <c r="C857" s="23" t="s">
        <v>2019</v>
      </c>
      <c r="D857" s="24">
        <v>110</v>
      </c>
      <c r="E857" s="23" t="s">
        <v>2473</v>
      </c>
      <c r="F857" s="23" t="s">
        <v>2474</v>
      </c>
      <c r="G857" s="23" t="s">
        <v>2475</v>
      </c>
      <c r="H857" s="23" t="s">
        <v>2476</v>
      </c>
      <c r="I857" s="23" t="s">
        <v>2477</v>
      </c>
      <c r="J857" s="206"/>
    </row>
    <row r="858" spans="2:10" hidden="1" x14ac:dyDescent="0.3">
      <c r="B858" s="42" t="str">
        <f>IF(ISNA(VLOOKUP(C858,Cidades!$B$2:$C$306,2,FALSE))= TRUE,"Outros",VLOOKUP(C858,Cidades!$B$2:$C$306,2,FALSE))</f>
        <v>REGIÃO SESCON SUL - TUBARAO</v>
      </c>
      <c r="C858" s="23" t="s">
        <v>2370</v>
      </c>
      <c r="D858" s="24">
        <v>110</v>
      </c>
      <c r="E858" s="23" t="s">
        <v>3955</v>
      </c>
      <c r="F858" s="23" t="s">
        <v>3956</v>
      </c>
      <c r="G858" s="23" t="s">
        <v>3957</v>
      </c>
      <c r="H858" s="23" t="s">
        <v>3958</v>
      </c>
      <c r="I858" s="23" t="s">
        <v>3959</v>
      </c>
      <c r="J858" s="206"/>
    </row>
    <row r="859" spans="2:10" hidden="1" x14ac:dyDescent="0.3">
      <c r="B859" s="42" t="str">
        <f>IF(ISNA(VLOOKUP(C859,Cidades!$B$2:$C$306,2,FALSE))= TRUE,"Outros",VLOOKUP(C859,Cidades!$B$2:$C$306,2,FALSE))</f>
        <v>REGIÃO GF - FLORIANÓPOLIS</v>
      </c>
      <c r="C859" s="23" t="s">
        <v>1997</v>
      </c>
      <c r="D859" s="24">
        <v>110</v>
      </c>
      <c r="E859" s="23" t="s">
        <v>3960</v>
      </c>
      <c r="F859" s="23" t="s">
        <v>3961</v>
      </c>
      <c r="G859" s="23" t="s">
        <v>3962</v>
      </c>
      <c r="H859" s="23" t="s">
        <v>3963</v>
      </c>
      <c r="I859" s="23" t="s">
        <v>3964</v>
      </c>
      <c r="J859" s="206"/>
    </row>
    <row r="860" spans="2:10" hidden="1" x14ac:dyDescent="0.3">
      <c r="B860" s="42" t="str">
        <f>IF(ISNA(VLOOKUP(C860,Cidades!$B$2:$C$306,2,FALSE))= TRUE,"Outros",VLOOKUP(C860,Cidades!$B$2:$C$306,2,FALSE))</f>
        <v>REGIÃO BNU - BLUMENAU</v>
      </c>
      <c r="C860" s="23" t="s">
        <v>2019</v>
      </c>
      <c r="D860" s="24">
        <v>110</v>
      </c>
      <c r="E860" s="23" t="s">
        <v>3965</v>
      </c>
      <c r="F860" s="23" t="s">
        <v>3966</v>
      </c>
      <c r="G860" s="23" t="s">
        <v>3447</v>
      </c>
      <c r="H860" s="23" t="s">
        <v>3448</v>
      </c>
      <c r="I860" s="23">
        <v>4733781234</v>
      </c>
      <c r="J860" s="206"/>
    </row>
    <row r="861" spans="2:10" hidden="1" x14ac:dyDescent="0.3">
      <c r="B861" s="42" t="str">
        <f>IF(ISNA(VLOOKUP(C861,Cidades!$B$2:$C$306,2,FALSE))= TRUE,"Outros",VLOOKUP(C861,Cidades!$B$2:$C$306,2,FALSE))</f>
        <v>REGIÃO BNU - BLUMENAU</v>
      </c>
      <c r="C861" s="23" t="s">
        <v>2019</v>
      </c>
      <c r="D861" s="24">
        <v>110</v>
      </c>
      <c r="E861" s="23" t="s">
        <v>3345</v>
      </c>
      <c r="F861" s="23" t="s">
        <v>3967</v>
      </c>
      <c r="G861" s="23" t="s">
        <v>2275</v>
      </c>
      <c r="H861" s="23" t="s">
        <v>2276</v>
      </c>
      <c r="I861" s="23" t="s">
        <v>2277</v>
      </c>
      <c r="J861" s="206"/>
    </row>
    <row r="862" spans="2:10" hidden="1" x14ac:dyDescent="0.3">
      <c r="B862" s="42" t="str">
        <f>IF(ISNA(VLOOKUP(C862,Cidades!$B$2:$C$306,2,FALSE))= TRUE,"Outros",VLOOKUP(C862,Cidades!$B$2:$C$306,2,FALSE))</f>
        <v>REGIÃO BRUSQUE</v>
      </c>
      <c r="C862" s="23" t="s">
        <v>51</v>
      </c>
      <c r="D862" s="24">
        <v>250</v>
      </c>
      <c r="E862" s="23" t="s">
        <v>1353</v>
      </c>
      <c r="F862" s="23" t="s">
        <v>1354</v>
      </c>
      <c r="G862" s="23" t="s">
        <v>604</v>
      </c>
      <c r="H862" s="23" t="s">
        <v>605</v>
      </c>
      <c r="I862" s="23" t="s">
        <v>606</v>
      </c>
      <c r="J862" s="206"/>
    </row>
    <row r="863" spans="2:10" hidden="1" x14ac:dyDescent="0.3">
      <c r="B863" s="42" t="str">
        <f>IF(ISNA(VLOOKUP(C863,Cidades!$B$2:$C$306,2,FALSE))= TRUE,"Outros",VLOOKUP(C863,Cidades!$B$2:$C$306,2,FALSE))</f>
        <v>REGIÃO XANXERE</v>
      </c>
      <c r="C863" s="23" t="s">
        <v>209</v>
      </c>
      <c r="D863" s="24">
        <v>175</v>
      </c>
      <c r="E863" s="23" t="s">
        <v>1355</v>
      </c>
      <c r="F863" s="23" t="s">
        <v>262</v>
      </c>
      <c r="G863" s="23" t="s">
        <v>263</v>
      </c>
      <c r="H863" s="23" t="s">
        <v>264</v>
      </c>
      <c r="I863" s="23" t="s">
        <v>265</v>
      </c>
      <c r="J863" s="206"/>
    </row>
    <row r="864" spans="2:10" hidden="1" x14ac:dyDescent="0.3">
      <c r="B864" s="42" t="str">
        <f>IF(ISNA(VLOOKUP(C864,Cidades!$B$2:$C$306,2,FALSE))= TRUE,"Outros",VLOOKUP(C864,Cidades!$B$2:$C$306,2,FALSE))</f>
        <v>REGIÃO RIO DO SUL</v>
      </c>
      <c r="C864" s="23" t="s">
        <v>11</v>
      </c>
      <c r="D864" s="24">
        <v>175</v>
      </c>
      <c r="E864" s="23" t="s">
        <v>1356</v>
      </c>
      <c r="F864" s="23" t="s">
        <v>1357</v>
      </c>
      <c r="G864" s="23" t="s">
        <v>1358</v>
      </c>
      <c r="H864" s="23" t="s">
        <v>1359</v>
      </c>
      <c r="I864" s="23" t="s">
        <v>1360</v>
      </c>
      <c r="J864" s="206"/>
    </row>
    <row r="865" spans="2:10" hidden="1" x14ac:dyDescent="0.3">
      <c r="B865" s="42" t="str">
        <f>IF(ISNA(VLOOKUP(C865,Cidades!$B$2:$C$306,2,FALSE))= TRUE,"Outros",VLOOKUP(C865,Cidades!$B$2:$C$306,2,FALSE))</f>
        <v>REGIÃO JARAGUA DO SUL</v>
      </c>
      <c r="C865" s="23" t="s">
        <v>116</v>
      </c>
      <c r="D865" s="24">
        <v>110</v>
      </c>
      <c r="E865" s="23" t="s">
        <v>1361</v>
      </c>
      <c r="F865" s="23" t="s">
        <v>1362</v>
      </c>
      <c r="G865" s="23" t="s">
        <v>1363</v>
      </c>
      <c r="H865" s="23" t="s">
        <v>1361</v>
      </c>
      <c r="I865" s="23" t="s">
        <v>1364</v>
      </c>
      <c r="J865" s="206"/>
    </row>
    <row r="866" spans="2:10" hidden="1" x14ac:dyDescent="0.3">
      <c r="B866" s="42" t="str">
        <f>IF(ISNA(VLOOKUP(C866,Cidades!$B$2:$C$306,2,FALSE))= TRUE,"Outros",VLOOKUP(C866,Cidades!$B$2:$C$306,2,FALSE))</f>
        <v>REGIÃO RIO DO SUL</v>
      </c>
      <c r="C866" s="23" t="s">
        <v>121</v>
      </c>
      <c r="D866" s="24">
        <v>110</v>
      </c>
      <c r="E866" s="23" t="s">
        <v>1365</v>
      </c>
      <c r="F866" s="23" t="s">
        <v>1366</v>
      </c>
      <c r="G866" s="23" t="s">
        <v>1367</v>
      </c>
      <c r="H866" s="23" t="s">
        <v>1368</v>
      </c>
      <c r="I866" s="23" t="s">
        <v>1369</v>
      </c>
      <c r="J866" s="206"/>
    </row>
    <row r="867" spans="2:10" hidden="1" x14ac:dyDescent="0.3">
      <c r="B867" s="42" t="str">
        <f>IF(ISNA(VLOOKUP(C867,Cidades!$B$2:$C$306,2,FALSE))= TRUE,"Outros",VLOOKUP(C867,Cidades!$B$2:$C$306,2,FALSE))</f>
        <v>REGIÃO VIDEIRA</v>
      </c>
      <c r="C867" s="23" t="s">
        <v>194</v>
      </c>
      <c r="D867" s="24">
        <v>250</v>
      </c>
      <c r="E867" s="23" t="s">
        <v>1370</v>
      </c>
      <c r="F867" s="23" t="s">
        <v>1371</v>
      </c>
      <c r="G867" s="23" t="s">
        <v>1372</v>
      </c>
      <c r="H867" s="23" t="s">
        <v>1373</v>
      </c>
      <c r="I867" s="23" t="s">
        <v>1374</v>
      </c>
      <c r="J867" s="206"/>
    </row>
    <row r="868" spans="2:10" hidden="1" x14ac:dyDescent="0.3">
      <c r="B868" s="42" t="str">
        <f>IF(ISNA(VLOOKUP(C868,Cidades!$B$2:$C$306,2,FALSE))= TRUE,"Outros",VLOOKUP(C868,Cidades!$B$2:$C$306,2,FALSE))</f>
        <v>REGIÃO VIDEIRA</v>
      </c>
      <c r="C868" s="23" t="s">
        <v>194</v>
      </c>
      <c r="D868" s="24">
        <v>110</v>
      </c>
      <c r="E868" s="23" t="s">
        <v>1375</v>
      </c>
      <c r="F868" s="23" t="s">
        <v>1376</v>
      </c>
      <c r="G868" s="23" t="s">
        <v>1377</v>
      </c>
      <c r="H868" s="23" t="s">
        <v>1378</v>
      </c>
      <c r="I868" s="23">
        <v>4935327100</v>
      </c>
      <c r="J868" s="206"/>
    </row>
    <row r="869" spans="2:10" hidden="1" x14ac:dyDescent="0.3">
      <c r="B869" s="42" t="str">
        <f>IF(ISNA(VLOOKUP(C869,Cidades!$B$2:$C$306,2,FALSE))= TRUE,"Outros",VLOOKUP(C869,Cidades!$B$2:$C$306,2,FALSE))</f>
        <v>REGIÃO SMO</v>
      </c>
      <c r="C869" s="23" t="s">
        <v>188</v>
      </c>
      <c r="D869" s="24">
        <v>110</v>
      </c>
      <c r="E869" s="23" t="s">
        <v>1379</v>
      </c>
      <c r="F869" s="23" t="s">
        <v>1380</v>
      </c>
      <c r="G869" s="23" t="s">
        <v>1381</v>
      </c>
      <c r="H869" s="23" t="s">
        <v>1382</v>
      </c>
      <c r="I869" s="23">
        <v>4936211562</v>
      </c>
      <c r="J869" s="206"/>
    </row>
    <row r="870" spans="2:10" hidden="1" x14ac:dyDescent="0.3">
      <c r="B870" s="42" t="str">
        <f>IF(ISNA(VLOOKUP(C870,Cidades!$B$2:$C$306,2,FALSE))= TRUE,"Outros",VLOOKUP(C870,Cidades!$B$2:$C$306,2,FALSE))</f>
        <v>REGIÃO CHAPECO</v>
      </c>
      <c r="C870" s="23" t="s">
        <v>1220</v>
      </c>
      <c r="D870" s="24">
        <v>175</v>
      </c>
      <c r="E870" s="23" t="s">
        <v>1383</v>
      </c>
      <c r="F870" s="23" t="s">
        <v>1384</v>
      </c>
      <c r="G870" s="23" t="s">
        <v>1223</v>
      </c>
      <c r="H870" s="23" t="s">
        <v>1224</v>
      </c>
      <c r="I870" s="23" t="s">
        <v>1225</v>
      </c>
      <c r="J870" s="206"/>
    </row>
    <row r="871" spans="2:10" hidden="1" x14ac:dyDescent="0.3">
      <c r="B871" s="42" t="str">
        <f>IF(ISNA(VLOOKUP(C871,Cidades!$B$2:$C$306,2,FALSE))= TRUE,"Outros",VLOOKUP(C871,Cidades!$B$2:$C$306,2,FALSE))</f>
        <v>Outros</v>
      </c>
      <c r="C871" s="23" t="s">
        <v>3968</v>
      </c>
      <c r="D871" s="43">
        <v>110</v>
      </c>
      <c r="E871" s="23" t="s">
        <v>3969</v>
      </c>
      <c r="F871" s="23" t="s">
        <v>3970</v>
      </c>
      <c r="G871" s="23" t="s">
        <v>3971</v>
      </c>
      <c r="H871" s="23" t="s">
        <v>3972</v>
      </c>
      <c r="I871" s="23" t="s">
        <v>3973</v>
      </c>
      <c r="J871" s="207">
        <v>1359</v>
      </c>
    </row>
    <row r="872" spans="2:10" hidden="1" x14ac:dyDescent="0.3">
      <c r="B872" s="42" t="str">
        <f>IF(ISNA(VLOOKUP(C872,Cidades!$B$2:$C$306,2,FALSE))= TRUE,"Outros",VLOOKUP(C872,Cidades!$B$2:$C$306,2,FALSE))</f>
        <v>REGIÃO BNU - BLUMENAU</v>
      </c>
      <c r="C872" s="23" t="s">
        <v>2019</v>
      </c>
      <c r="D872" s="43">
        <v>110</v>
      </c>
      <c r="E872" s="23" t="s">
        <v>3974</v>
      </c>
      <c r="F872" s="23" t="s">
        <v>3975</v>
      </c>
      <c r="G872" s="23" t="s">
        <v>2833</v>
      </c>
      <c r="H872" s="23" t="s">
        <v>2834</v>
      </c>
      <c r="I872" s="23" t="s">
        <v>2835</v>
      </c>
      <c r="J872" s="207"/>
    </row>
    <row r="873" spans="2:10" hidden="1" x14ac:dyDescent="0.3">
      <c r="B873" s="42" t="str">
        <f>IF(ISNA(VLOOKUP(C873,Cidades!$B$2:$C$306,2,FALSE))= TRUE,"Outros",VLOOKUP(C873,Cidades!$B$2:$C$306,2,FALSE))</f>
        <v>REGIÃO BNU - BLUMENAU</v>
      </c>
      <c r="C873" s="23" t="s">
        <v>2019</v>
      </c>
      <c r="D873" s="43">
        <v>110</v>
      </c>
      <c r="E873" s="23" t="s">
        <v>3976</v>
      </c>
      <c r="F873" s="23" t="s">
        <v>3977</v>
      </c>
      <c r="G873" s="23" t="s">
        <v>2134</v>
      </c>
      <c r="H873" s="23" t="s">
        <v>2135</v>
      </c>
      <c r="I873" s="23" t="s">
        <v>2136</v>
      </c>
      <c r="J873" s="207"/>
    </row>
    <row r="874" spans="2:10" hidden="1" x14ac:dyDescent="0.3">
      <c r="B874" s="42" t="str">
        <f>IF(ISNA(VLOOKUP(C874,Cidades!$B$2:$C$306,2,FALSE))= TRUE,"Outros",VLOOKUP(C874,Cidades!$B$2:$C$306,2,FALSE))</f>
        <v>REGIÃO BNU - BLUMENAU</v>
      </c>
      <c r="C874" s="23" t="s">
        <v>2019</v>
      </c>
      <c r="D874" s="43">
        <v>110</v>
      </c>
      <c r="E874" s="23" t="s">
        <v>3978</v>
      </c>
      <c r="F874" s="23" t="s">
        <v>3979</v>
      </c>
      <c r="G874" s="23" t="s">
        <v>2396</v>
      </c>
      <c r="H874" s="23" t="s">
        <v>2397</v>
      </c>
      <c r="I874" s="23" t="s">
        <v>2398</v>
      </c>
      <c r="J874" s="207"/>
    </row>
    <row r="875" spans="2:10" hidden="1" x14ac:dyDescent="0.3">
      <c r="B875" s="42" t="str">
        <f>IF(ISNA(VLOOKUP(C875,Cidades!$B$2:$C$306,2,FALSE))= TRUE,"Outros",VLOOKUP(C875,Cidades!$B$2:$C$306,2,FALSE))</f>
        <v>REGIÃO SESCON SUL - TUBARAO</v>
      </c>
      <c r="C875" s="23" t="s">
        <v>2370</v>
      </c>
      <c r="D875" s="43">
        <v>175</v>
      </c>
      <c r="E875" s="23" t="s">
        <v>3980</v>
      </c>
      <c r="F875" s="23" t="s">
        <v>3981</v>
      </c>
      <c r="G875" s="23" t="s">
        <v>3982</v>
      </c>
      <c r="H875" s="23" t="s">
        <v>3980</v>
      </c>
      <c r="I875" s="23" t="s">
        <v>3983</v>
      </c>
      <c r="J875" s="207"/>
    </row>
    <row r="876" spans="2:10" hidden="1" x14ac:dyDescent="0.3">
      <c r="B876" s="42" t="str">
        <f>IF(ISNA(VLOOKUP(C876,Cidades!$B$2:$C$306,2,FALSE))= TRUE,"Outros",VLOOKUP(C876,Cidades!$B$2:$C$306,2,FALSE))</f>
        <v>REGIÃO BNU - BLUMENAU</v>
      </c>
      <c r="C876" s="23" t="s">
        <v>2019</v>
      </c>
      <c r="D876" s="43">
        <v>110</v>
      </c>
      <c r="E876" s="23" t="s">
        <v>3984</v>
      </c>
      <c r="F876" s="23" t="s">
        <v>3985</v>
      </c>
      <c r="G876" s="23" t="s">
        <v>3359</v>
      </c>
      <c r="H876" s="23" t="s">
        <v>3360</v>
      </c>
      <c r="I876" s="23" t="s">
        <v>3361</v>
      </c>
      <c r="J876" s="207"/>
    </row>
    <row r="877" spans="2:10" hidden="1" x14ac:dyDescent="0.3">
      <c r="B877" s="42" t="str">
        <f>IF(ISNA(VLOOKUP(C877,Cidades!$B$2:$C$306,2,FALSE))= TRUE,"Outros",VLOOKUP(C877,Cidades!$B$2:$C$306,2,FALSE))</f>
        <v>REGIÃO BNU - BLUMENAU</v>
      </c>
      <c r="C877" s="23" t="s">
        <v>2019</v>
      </c>
      <c r="D877" s="43">
        <v>110</v>
      </c>
      <c r="E877" s="23" t="s">
        <v>3986</v>
      </c>
      <c r="F877" s="23" t="s">
        <v>3987</v>
      </c>
      <c r="G877" s="23" t="s">
        <v>2583</v>
      </c>
      <c r="H877" s="23" t="s">
        <v>2584</v>
      </c>
      <c r="I877" s="23" t="s">
        <v>2585</v>
      </c>
      <c r="J877" s="207"/>
    </row>
    <row r="878" spans="2:10" hidden="1" x14ac:dyDescent="0.3">
      <c r="B878" s="42" t="str">
        <f>IF(ISNA(VLOOKUP(C878,Cidades!$B$2:$C$306,2,FALSE))= TRUE,"Outros",VLOOKUP(C878,Cidades!$B$2:$C$306,2,FALSE))</f>
        <v>REGIÃO BNU - GASPAR</v>
      </c>
      <c r="C878" s="23" t="s">
        <v>2020</v>
      </c>
      <c r="D878" s="43">
        <v>110</v>
      </c>
      <c r="E878" s="23" t="s">
        <v>3988</v>
      </c>
      <c r="F878" s="23" t="s">
        <v>3989</v>
      </c>
      <c r="G878" s="23" t="s">
        <v>3009</v>
      </c>
      <c r="H878" s="23" t="s">
        <v>3010</v>
      </c>
      <c r="I878" s="23" t="s">
        <v>3011</v>
      </c>
      <c r="J878" s="207"/>
    </row>
    <row r="879" spans="2:10" hidden="1" x14ac:dyDescent="0.3">
      <c r="B879" s="42" t="str">
        <f>IF(ISNA(VLOOKUP(C879,Cidades!$B$2:$C$306,2,FALSE))= TRUE,"Outros",VLOOKUP(C879,Cidades!$B$2:$C$306,2,FALSE))</f>
        <v>REGIÃO BNU - BLUMENAU</v>
      </c>
      <c r="C879" s="23" t="s">
        <v>2019</v>
      </c>
      <c r="D879" s="43">
        <v>110</v>
      </c>
      <c r="E879" s="23" t="s">
        <v>3990</v>
      </c>
      <c r="F879" s="23" t="s">
        <v>3991</v>
      </c>
      <c r="G879" s="23" t="s">
        <v>2159</v>
      </c>
      <c r="H879" s="23" t="s">
        <v>2160</v>
      </c>
      <c r="I879" s="23" t="s">
        <v>2161</v>
      </c>
      <c r="J879" s="207"/>
    </row>
    <row r="880" spans="2:10" hidden="1" x14ac:dyDescent="0.3">
      <c r="B880" s="42" t="str">
        <f>IF(ISNA(VLOOKUP(C880,Cidades!$B$2:$C$306,2,FALSE))= TRUE,"Outros",VLOOKUP(C880,Cidades!$B$2:$C$306,2,FALSE))</f>
        <v>Outros</v>
      </c>
      <c r="C880" s="23" t="s">
        <v>3992</v>
      </c>
      <c r="D880" s="43">
        <v>175</v>
      </c>
      <c r="E880" s="23" t="s">
        <v>3993</v>
      </c>
      <c r="F880" s="23" t="s">
        <v>3994</v>
      </c>
      <c r="G880" s="23" t="s">
        <v>3995</v>
      </c>
      <c r="H880" s="23" t="s">
        <v>3993</v>
      </c>
      <c r="I880" s="23" t="s">
        <v>3996</v>
      </c>
      <c r="J880" s="207"/>
    </row>
    <row r="881" spans="2:10" hidden="1" x14ac:dyDescent="0.3">
      <c r="B881" s="42" t="str">
        <f>IF(ISNA(VLOOKUP(C881,Cidades!$B$2:$C$306,2,FALSE))= TRUE,"Outros",VLOOKUP(C881,Cidades!$B$2:$C$306,2,FALSE))</f>
        <v>REGIÃO BNU - BLUMENAU</v>
      </c>
      <c r="C881" s="23" t="s">
        <v>2019</v>
      </c>
      <c r="D881" s="43">
        <v>110</v>
      </c>
      <c r="E881" s="23" t="s">
        <v>3997</v>
      </c>
      <c r="F881" s="23" t="s">
        <v>3998</v>
      </c>
      <c r="G881" s="23" t="s">
        <v>2408</v>
      </c>
      <c r="H881" s="23" t="s">
        <v>2409</v>
      </c>
      <c r="I881" s="23" t="s">
        <v>2410</v>
      </c>
      <c r="J881" s="207"/>
    </row>
    <row r="882" spans="2:10" hidden="1" x14ac:dyDescent="0.3">
      <c r="B882" s="42" t="str">
        <f>IF(ISNA(VLOOKUP(C882,Cidades!$B$2:$C$306,2,FALSE))= TRUE,"Outros",VLOOKUP(C882,Cidades!$B$2:$C$306,2,FALSE))</f>
        <v>REGIÃO SESCON SUL - CRICIUMA</v>
      </c>
      <c r="C882" s="23" t="s">
        <v>2386</v>
      </c>
      <c r="D882" s="43">
        <v>250</v>
      </c>
      <c r="E882" s="23" t="s">
        <v>3999</v>
      </c>
      <c r="F882" s="23" t="s">
        <v>4000</v>
      </c>
      <c r="G882" s="23" t="s">
        <v>4001</v>
      </c>
      <c r="H882" s="23" t="s">
        <v>4002</v>
      </c>
      <c r="I882" s="23" t="s">
        <v>4003</v>
      </c>
      <c r="J882" s="207"/>
    </row>
    <row r="883" spans="2:10" hidden="1" x14ac:dyDescent="0.3">
      <c r="B883" s="42" t="str">
        <f>IF(ISNA(VLOOKUP(C883,Cidades!$B$2:$C$306,2,FALSE))= TRUE,"Outros",VLOOKUP(C883,Cidades!$B$2:$C$306,2,FALSE))</f>
        <v xml:space="preserve">REGIÃO GF - PALHOCA </v>
      </c>
      <c r="C883" s="23" t="s">
        <v>2243</v>
      </c>
      <c r="D883" s="43">
        <v>110</v>
      </c>
      <c r="E883" s="23" t="s">
        <v>4004</v>
      </c>
      <c r="F883" s="23" t="s">
        <v>4005</v>
      </c>
      <c r="G883" s="23" t="s">
        <v>4006</v>
      </c>
      <c r="H883" s="23" t="s">
        <v>4007</v>
      </c>
      <c r="I883" s="23" t="s">
        <v>4008</v>
      </c>
      <c r="J883" s="207"/>
    </row>
    <row r="884" spans="2:10" hidden="1" x14ac:dyDescent="0.3">
      <c r="B884" s="42" t="str">
        <f>IF(ISNA(VLOOKUP(C884,Cidades!$B$2:$C$306,2,FALSE))= TRUE,"Outros",VLOOKUP(C884,Cidades!$B$2:$C$306,2,FALSE))</f>
        <v>Outros</v>
      </c>
      <c r="C884" s="23" t="s">
        <v>4009</v>
      </c>
      <c r="D884" s="43">
        <v>250</v>
      </c>
      <c r="E884" s="23" t="s">
        <v>4010</v>
      </c>
      <c r="F884" s="23" t="s">
        <v>4011</v>
      </c>
      <c r="G884" s="23" t="s">
        <v>4012</v>
      </c>
      <c r="H884" s="23" t="s">
        <v>4013</v>
      </c>
      <c r="I884" s="23" t="s">
        <v>4014</v>
      </c>
      <c r="J884" s="207"/>
    </row>
    <row r="885" spans="2:10" hidden="1" x14ac:dyDescent="0.3">
      <c r="B885" s="42" t="str">
        <f>IF(ISNA(VLOOKUP(C885,Cidades!$B$2:$C$306,2,FALSE))= TRUE,"Outros",VLOOKUP(C885,Cidades!$B$2:$C$306,2,FALSE))</f>
        <v>Outros</v>
      </c>
      <c r="C885" s="23" t="s">
        <v>3431</v>
      </c>
      <c r="D885" s="43">
        <v>175</v>
      </c>
      <c r="E885" s="23" t="s">
        <v>4015</v>
      </c>
      <c r="F885" s="23" t="s">
        <v>4016</v>
      </c>
      <c r="G885" s="23" t="s">
        <v>4017</v>
      </c>
      <c r="H885" s="23" t="s">
        <v>4018</v>
      </c>
      <c r="I885" s="23" t="s">
        <v>4019</v>
      </c>
      <c r="J885" s="207"/>
    </row>
    <row r="886" spans="2:10" hidden="1" x14ac:dyDescent="0.3">
      <c r="B886" s="42" t="str">
        <f>IF(ISNA(VLOOKUP(C886,Cidades!$B$2:$C$306,2,FALSE))= TRUE,"Outros",VLOOKUP(C886,Cidades!$B$2:$C$306,2,FALSE))</f>
        <v>Outros</v>
      </c>
      <c r="C886" s="23" t="s">
        <v>4020</v>
      </c>
      <c r="D886" s="43">
        <v>175</v>
      </c>
      <c r="E886" s="23" t="s">
        <v>4021</v>
      </c>
      <c r="F886" s="23" t="s">
        <v>4022</v>
      </c>
      <c r="G886" s="23" t="s">
        <v>4023</v>
      </c>
      <c r="H886" s="23" t="s">
        <v>4024</v>
      </c>
      <c r="I886" s="23" t="s">
        <v>4025</v>
      </c>
      <c r="J886" s="207"/>
    </row>
    <row r="887" spans="2:10" hidden="1" x14ac:dyDescent="0.3">
      <c r="B887" s="42" t="str">
        <f>IF(ISNA(VLOOKUP(C887,Cidades!$B$2:$C$306,2,FALSE))= TRUE,"Outros",VLOOKUP(C887,Cidades!$B$2:$C$306,2,FALSE))</f>
        <v>REGIÃO BNU - BLUMENAU</v>
      </c>
      <c r="C887" s="23" t="s">
        <v>2019</v>
      </c>
      <c r="D887" s="43">
        <v>110</v>
      </c>
      <c r="E887" s="23" t="s">
        <v>2189</v>
      </c>
      <c r="F887" s="23" t="s">
        <v>4026</v>
      </c>
      <c r="G887" s="23" t="s">
        <v>2191</v>
      </c>
      <c r="H887" s="23" t="s">
        <v>2192</v>
      </c>
      <c r="I887" s="23" t="s">
        <v>2193</v>
      </c>
      <c r="J887" s="207"/>
    </row>
    <row r="888" spans="2:10" hidden="1" x14ac:dyDescent="0.3">
      <c r="B888" s="42" t="str">
        <f>IF(ISNA(VLOOKUP(C888,Cidades!$B$2:$C$306,2,FALSE))= TRUE,"Outros",VLOOKUP(C888,Cidades!$B$2:$C$306,2,FALSE))</f>
        <v>Outros</v>
      </c>
      <c r="C888" s="23" t="s">
        <v>4027</v>
      </c>
      <c r="D888" s="43">
        <v>175</v>
      </c>
      <c r="E888" s="23" t="s">
        <v>4028</v>
      </c>
      <c r="F888" s="23" t="s">
        <v>4029</v>
      </c>
      <c r="G888" s="23" t="s">
        <v>4030</v>
      </c>
      <c r="H888" s="23" t="s">
        <v>4028</v>
      </c>
      <c r="I888" s="23" t="s">
        <v>4031</v>
      </c>
      <c r="J888" s="207"/>
    </row>
    <row r="889" spans="2:10" hidden="1" x14ac:dyDescent="0.3">
      <c r="B889" s="42" t="str">
        <f>IF(ISNA(VLOOKUP(C889,Cidades!$B$2:$C$306,2,FALSE))= TRUE,"Outros",VLOOKUP(C889,Cidades!$B$2:$C$306,2,FALSE))</f>
        <v>Outros</v>
      </c>
      <c r="C889" s="23" t="s">
        <v>4032</v>
      </c>
      <c r="D889" s="43">
        <v>250</v>
      </c>
      <c r="E889" s="23" t="s">
        <v>4033</v>
      </c>
      <c r="F889" s="23" t="s">
        <v>4034</v>
      </c>
      <c r="G889" s="23" t="s">
        <v>4035</v>
      </c>
      <c r="H889" s="23" t="s">
        <v>4036</v>
      </c>
      <c r="I889" s="23" t="s">
        <v>4037</v>
      </c>
      <c r="J889" s="207"/>
    </row>
    <row r="890" spans="2:10" hidden="1" x14ac:dyDescent="0.3">
      <c r="B890" s="42" t="str">
        <f>IF(ISNA(VLOOKUP(C890,Cidades!$B$2:$C$306,2,FALSE))= TRUE,"Outros",VLOOKUP(C890,Cidades!$B$2:$C$306,2,FALSE))</f>
        <v>REGIÃO BNU - GASPAR</v>
      </c>
      <c r="C890" s="23" t="s">
        <v>2020</v>
      </c>
      <c r="D890" s="43">
        <v>110</v>
      </c>
      <c r="E890" s="23" t="s">
        <v>4038</v>
      </c>
      <c r="F890" s="23" t="s">
        <v>4039</v>
      </c>
      <c r="G890" s="23" t="s">
        <v>2541</v>
      </c>
      <c r="H890" s="23" t="s">
        <v>2542</v>
      </c>
      <c r="I890" s="23" t="s">
        <v>2543</v>
      </c>
      <c r="J890" s="207"/>
    </row>
    <row r="891" spans="2:10" hidden="1" x14ac:dyDescent="0.3">
      <c r="B891" s="42" t="str">
        <f>IF(ISNA(VLOOKUP(C891,Cidades!$B$2:$C$306,2,FALSE))= TRUE,"Outros",VLOOKUP(C891,Cidades!$B$2:$C$306,2,FALSE))</f>
        <v>REGIÃO BNU - ASCURRA</v>
      </c>
      <c r="C891" s="23" t="s">
        <v>2016</v>
      </c>
      <c r="D891" s="43">
        <v>110</v>
      </c>
      <c r="E891" s="23" t="s">
        <v>4040</v>
      </c>
      <c r="F891" s="23" t="s">
        <v>4041</v>
      </c>
      <c r="G891" s="23" t="s">
        <v>2094</v>
      </c>
      <c r="H891" s="23" t="s">
        <v>2095</v>
      </c>
      <c r="I891" s="23" t="s">
        <v>2096</v>
      </c>
      <c r="J891" s="207"/>
    </row>
    <row r="892" spans="2:10" hidden="1" x14ac:dyDescent="0.3">
      <c r="B892" s="42" t="str">
        <f>IF(ISNA(VLOOKUP(C892,Cidades!$B$2:$C$306,2,FALSE))= TRUE,"Outros",VLOOKUP(C892,Cidades!$B$2:$C$306,2,FALSE))</f>
        <v>REGIÃO BNU - POMERODE</v>
      </c>
      <c r="C892" s="23" t="s">
        <v>2022</v>
      </c>
      <c r="D892" s="43">
        <v>110</v>
      </c>
      <c r="E892" s="23" t="s">
        <v>4042</v>
      </c>
      <c r="F892" s="23" t="s">
        <v>4043</v>
      </c>
      <c r="G892" s="23" t="s">
        <v>3747</v>
      </c>
      <c r="H892" s="23" t="s">
        <v>3748</v>
      </c>
      <c r="I892" s="23" t="s">
        <v>3749</v>
      </c>
      <c r="J892" s="207"/>
    </row>
    <row r="893" spans="2:10" hidden="1" x14ac:dyDescent="0.3">
      <c r="B893" s="42" t="str">
        <f>IF(ISNA(VLOOKUP(C893,Cidades!$B$2:$C$306,2,FALSE))= TRUE,"Outros",VLOOKUP(C893,Cidades!$B$2:$C$306,2,FALSE))</f>
        <v>Outros</v>
      </c>
      <c r="C893" s="23" t="s">
        <v>4044</v>
      </c>
      <c r="D893" s="43">
        <v>250</v>
      </c>
      <c r="E893" s="23" t="s">
        <v>4045</v>
      </c>
      <c r="F893" s="23" t="s">
        <v>4046</v>
      </c>
      <c r="G893" s="23" t="s">
        <v>4047</v>
      </c>
      <c r="H893" s="23" t="s">
        <v>4048</v>
      </c>
      <c r="I893" s="23" t="s">
        <v>4049</v>
      </c>
      <c r="J893" s="207"/>
    </row>
    <row r="894" spans="2:10" hidden="1" x14ac:dyDescent="0.3">
      <c r="B894" s="42" t="str">
        <f>IF(ISNA(VLOOKUP(C894,Cidades!$B$2:$C$306,2,FALSE))= TRUE,"Outros",VLOOKUP(C894,Cidades!$B$2:$C$306,2,FALSE))</f>
        <v>REGIÃO GF - GOVER. CELSO RAMOS</v>
      </c>
      <c r="C894" s="23" t="s">
        <v>4050</v>
      </c>
      <c r="D894" s="43">
        <v>175</v>
      </c>
      <c r="E894" s="23" t="s">
        <v>4051</v>
      </c>
      <c r="F894" s="23" t="s">
        <v>4052</v>
      </c>
      <c r="G894" s="23" t="s">
        <v>4053</v>
      </c>
      <c r="H894" s="23" t="s">
        <v>4054</v>
      </c>
      <c r="I894" s="23" t="s">
        <v>4055</v>
      </c>
      <c r="J894" s="207"/>
    </row>
    <row r="895" spans="2:10" hidden="1" x14ac:dyDescent="0.3">
      <c r="B895" s="42" t="str">
        <f>IF(ISNA(VLOOKUP(C895,Cidades!$B$2:$C$306,2,FALSE))= TRUE,"Outros",VLOOKUP(C895,Cidades!$B$2:$C$306,2,FALSE))</f>
        <v>REGIÃO BNU - BLUMENAU</v>
      </c>
      <c r="C895" s="23" t="s">
        <v>2019</v>
      </c>
      <c r="D895" s="43">
        <v>110</v>
      </c>
      <c r="E895" s="23" t="s">
        <v>4056</v>
      </c>
      <c r="F895" s="23" t="s">
        <v>4057</v>
      </c>
      <c r="G895" s="23" t="s">
        <v>4058</v>
      </c>
      <c r="H895" s="23" t="s">
        <v>4059</v>
      </c>
      <c r="I895" s="23" t="s">
        <v>4060</v>
      </c>
      <c r="J895" s="207"/>
    </row>
    <row r="896" spans="2:10" hidden="1" x14ac:dyDescent="0.3">
      <c r="B896" s="42" t="str">
        <f>IF(ISNA(VLOOKUP(C896,Cidades!$B$2:$C$306,2,FALSE))= TRUE,"Outros",VLOOKUP(C896,Cidades!$B$2:$C$306,2,FALSE))</f>
        <v>REGIÃO BNU - GASPAR</v>
      </c>
      <c r="C896" s="23" t="s">
        <v>2020</v>
      </c>
      <c r="D896" s="43">
        <v>110</v>
      </c>
      <c r="E896" s="23" t="s">
        <v>3568</v>
      </c>
      <c r="F896" s="23" t="s">
        <v>3569</v>
      </c>
      <c r="G896" s="23" t="s">
        <v>3140</v>
      </c>
      <c r="H896" s="23" t="s">
        <v>3141</v>
      </c>
      <c r="I896" s="23" t="s">
        <v>3142</v>
      </c>
      <c r="J896" s="207"/>
    </row>
    <row r="897" spans="2:10" hidden="1" x14ac:dyDescent="0.3">
      <c r="B897" s="42" t="str">
        <f>IF(ISNA(VLOOKUP(C897,Cidades!$B$2:$C$306,2,FALSE))= TRUE,"Outros",VLOOKUP(C897,Cidades!$B$2:$C$306,2,FALSE))</f>
        <v>REGIÃO BNU - BLUMENAU</v>
      </c>
      <c r="C897" s="23" t="s">
        <v>2019</v>
      </c>
      <c r="D897" s="43">
        <v>110</v>
      </c>
      <c r="E897" s="23" t="s">
        <v>4061</v>
      </c>
      <c r="F897" s="23" t="s">
        <v>4062</v>
      </c>
      <c r="G897" s="23" t="s">
        <v>3239</v>
      </c>
      <c r="H897" s="23" t="s">
        <v>3240</v>
      </c>
      <c r="I897" s="23" t="s">
        <v>3241</v>
      </c>
      <c r="J897" s="207"/>
    </row>
    <row r="898" spans="2:10" hidden="1" x14ac:dyDescent="0.3">
      <c r="B898" s="42" t="str">
        <f>IF(ISNA(VLOOKUP(C898,Cidades!$B$2:$C$306,2,FALSE))= TRUE,"Outros",VLOOKUP(C898,Cidades!$B$2:$C$306,2,FALSE))</f>
        <v>Outros</v>
      </c>
      <c r="C898" s="23" t="s">
        <v>3219</v>
      </c>
      <c r="D898" s="43">
        <v>175</v>
      </c>
      <c r="E898" s="23" t="s">
        <v>4063</v>
      </c>
      <c r="F898" s="23" t="s">
        <v>4064</v>
      </c>
      <c r="G898" s="23" t="s">
        <v>4065</v>
      </c>
      <c r="H898" s="23" t="s">
        <v>4066</v>
      </c>
      <c r="I898" s="23" t="s">
        <v>4067</v>
      </c>
      <c r="J898" s="207"/>
    </row>
    <row r="899" spans="2:10" hidden="1" x14ac:dyDescent="0.3">
      <c r="B899" s="42" t="str">
        <f>IF(ISNA(VLOOKUP(C899,Cidades!$B$2:$C$306,2,FALSE))= TRUE,"Outros",VLOOKUP(C899,Cidades!$B$2:$C$306,2,FALSE))</f>
        <v>REGIÃO BNU - BLUMENAU</v>
      </c>
      <c r="C899" s="23" t="s">
        <v>2019</v>
      </c>
      <c r="D899" s="43">
        <v>110</v>
      </c>
      <c r="E899" s="23" t="s">
        <v>4068</v>
      </c>
      <c r="F899" s="23" t="s">
        <v>4069</v>
      </c>
      <c r="G899" s="23" t="s">
        <v>3074</v>
      </c>
      <c r="H899" s="23" t="s">
        <v>3075</v>
      </c>
      <c r="I899" s="23" t="s">
        <v>3076</v>
      </c>
      <c r="J899" s="207"/>
    </row>
    <row r="900" spans="2:10" hidden="1" x14ac:dyDescent="0.3">
      <c r="B900" s="42" t="str">
        <f>IF(ISNA(VLOOKUP(C900,Cidades!$B$2:$C$306,2,FALSE))= TRUE,"Outros",VLOOKUP(C900,Cidades!$B$2:$C$306,2,FALSE))</f>
        <v>REGIÃO GF - FLORIANÓPOLIS</v>
      </c>
      <c r="C900" s="23" t="s">
        <v>1997</v>
      </c>
      <c r="D900" s="43">
        <v>110</v>
      </c>
      <c r="E900" s="23" t="s">
        <v>4070</v>
      </c>
      <c r="F900" s="23" t="s">
        <v>4071</v>
      </c>
      <c r="G900" s="23" t="s">
        <v>4072</v>
      </c>
      <c r="H900" s="23" t="s">
        <v>4073</v>
      </c>
      <c r="I900" s="23" t="s">
        <v>4074</v>
      </c>
      <c r="J900" s="207"/>
    </row>
    <row r="901" spans="2:10" hidden="1" x14ac:dyDescent="0.3">
      <c r="B901" s="42" t="str">
        <f>IF(ISNA(VLOOKUP(C901,Cidades!$B$2:$C$306,2,FALSE))= TRUE,"Outros",VLOOKUP(C901,Cidades!$B$2:$C$306,2,FALSE))</f>
        <v>REGIÃO BNU - INDAIAL</v>
      </c>
      <c r="C901" s="23" t="s">
        <v>2015</v>
      </c>
      <c r="D901" s="43">
        <v>175</v>
      </c>
      <c r="E901" s="23" t="s">
        <v>3805</v>
      </c>
      <c r="F901" s="23" t="s">
        <v>4075</v>
      </c>
      <c r="G901" s="23" t="s">
        <v>3807</v>
      </c>
      <c r="H901" s="23" t="s">
        <v>3808</v>
      </c>
      <c r="I901" s="23" t="s">
        <v>3809</v>
      </c>
      <c r="J901" s="207"/>
    </row>
    <row r="902" spans="2:10" hidden="1" x14ac:dyDescent="0.3">
      <c r="B902" s="42" t="str">
        <f>IF(ISNA(VLOOKUP(C902,Cidades!$B$2:$C$306,2,FALSE))= TRUE,"Outros",VLOOKUP(C902,Cidades!$B$2:$C$306,2,FALSE))</f>
        <v>REGIÃO BNU - BLUMENAU</v>
      </c>
      <c r="C902" s="23" t="s">
        <v>2019</v>
      </c>
      <c r="D902" s="43">
        <v>110</v>
      </c>
      <c r="E902" s="23" t="s">
        <v>3254</v>
      </c>
      <c r="F902" s="23" t="s">
        <v>3255</v>
      </c>
      <c r="G902" s="23" t="s">
        <v>3256</v>
      </c>
      <c r="H902" s="23" t="s">
        <v>3257</v>
      </c>
      <c r="I902" s="23" t="s">
        <v>3258</v>
      </c>
      <c r="J902" s="207"/>
    </row>
    <row r="903" spans="2:10" hidden="1" x14ac:dyDescent="0.3">
      <c r="B903" s="42" t="str">
        <f>IF(ISNA(VLOOKUP(C903,Cidades!$B$2:$C$306,2,FALSE))= TRUE,"Outros",VLOOKUP(C903,Cidades!$B$2:$C$306,2,FALSE))</f>
        <v>REGIÃO BNU - BLUMENAU</v>
      </c>
      <c r="C903" s="23" t="s">
        <v>2019</v>
      </c>
      <c r="D903" s="43">
        <v>110</v>
      </c>
      <c r="E903" s="23" t="s">
        <v>4076</v>
      </c>
      <c r="F903" s="23" t="s">
        <v>4077</v>
      </c>
      <c r="G903" s="23" t="s">
        <v>4078</v>
      </c>
      <c r="H903" s="23" t="s">
        <v>4079</v>
      </c>
      <c r="I903" s="23" t="s">
        <v>4080</v>
      </c>
      <c r="J903" s="207"/>
    </row>
    <row r="904" spans="2:10" hidden="1" x14ac:dyDescent="0.3">
      <c r="B904" s="42" t="str">
        <f>IF(ISNA(VLOOKUP(C904,Cidades!$B$2:$C$306,2,FALSE))= TRUE,"Outros",VLOOKUP(C904,Cidades!$B$2:$C$306,2,FALSE))</f>
        <v>REGIÃO BNU - BLUMENAU</v>
      </c>
      <c r="C904" s="23" t="s">
        <v>2019</v>
      </c>
      <c r="D904" s="43">
        <v>110</v>
      </c>
      <c r="E904" s="23" t="s">
        <v>2273</v>
      </c>
      <c r="F904" s="23" t="s">
        <v>2274</v>
      </c>
      <c r="G904" s="23" t="s">
        <v>2275</v>
      </c>
      <c r="H904" s="23" t="s">
        <v>2276</v>
      </c>
      <c r="I904" s="23" t="s">
        <v>2277</v>
      </c>
      <c r="J904" s="207"/>
    </row>
    <row r="905" spans="2:10" hidden="1" x14ac:dyDescent="0.3">
      <c r="B905" s="42" t="str">
        <f>IF(ISNA(VLOOKUP(C905,Cidades!$B$2:$C$306,2,FALSE))= TRUE,"Outros",VLOOKUP(C905,Cidades!$B$2:$C$306,2,FALSE))</f>
        <v>REGIÃO BNU - BLUMENAU</v>
      </c>
      <c r="C905" s="23" t="s">
        <v>2019</v>
      </c>
      <c r="D905" s="43">
        <v>110</v>
      </c>
      <c r="E905" s="23" t="s">
        <v>4081</v>
      </c>
      <c r="F905" s="23" t="s">
        <v>4082</v>
      </c>
      <c r="G905" s="23" t="s">
        <v>3166</v>
      </c>
      <c r="H905" s="23" t="s">
        <v>3167</v>
      </c>
      <c r="I905" s="23" t="s">
        <v>3168</v>
      </c>
      <c r="J905" s="207"/>
    </row>
    <row r="906" spans="2:10" hidden="1" x14ac:dyDescent="0.3">
      <c r="B906" s="42" t="str">
        <f>IF(ISNA(VLOOKUP(C906,Cidades!$B$2:$C$306,2,FALSE))= TRUE,"Outros",VLOOKUP(C906,Cidades!$B$2:$C$306,2,FALSE))</f>
        <v>REGIÃO BRUSQUE</v>
      </c>
      <c r="C906" s="23" t="s">
        <v>51</v>
      </c>
      <c r="D906" s="43">
        <v>110</v>
      </c>
      <c r="E906" s="23" t="s">
        <v>1385</v>
      </c>
      <c r="F906" s="23" t="s">
        <v>1386</v>
      </c>
      <c r="G906" s="23" t="s">
        <v>1387</v>
      </c>
      <c r="H906" s="23" t="s">
        <v>1388</v>
      </c>
      <c r="I906" s="23" t="s">
        <v>1389</v>
      </c>
      <c r="J906" s="207"/>
    </row>
    <row r="907" spans="2:10" hidden="1" x14ac:dyDescent="0.3">
      <c r="B907" s="42" t="str">
        <f>IF(ISNA(VLOOKUP(C907,Cidades!$B$2:$C$306,2,FALSE))= TRUE,"Outros",VLOOKUP(C907,Cidades!$B$2:$C$306,2,FALSE))</f>
        <v>REGIÃO CACADOR</v>
      </c>
      <c r="C907" s="23" t="s">
        <v>52</v>
      </c>
      <c r="D907" s="43">
        <v>110</v>
      </c>
      <c r="E907" s="23" t="s">
        <v>1390</v>
      </c>
      <c r="F907" s="23" t="s">
        <v>1391</v>
      </c>
      <c r="G907" s="23" t="s">
        <v>599</v>
      </c>
      <c r="H907" s="23" t="s">
        <v>600</v>
      </c>
      <c r="I907" s="23" t="s">
        <v>601</v>
      </c>
      <c r="J907" s="207"/>
    </row>
    <row r="908" spans="2:10" hidden="1" x14ac:dyDescent="0.3">
      <c r="B908" s="42" t="str">
        <f>IF(ISNA(VLOOKUP(C908,Cidades!$B$2:$C$306,2,FALSE))= TRUE,"Outros",VLOOKUP(C908,Cidades!$B$2:$C$306,2,FALSE))</f>
        <v>REGIÃO CACADOR</v>
      </c>
      <c r="C908" s="23" t="s">
        <v>52</v>
      </c>
      <c r="D908" s="43">
        <v>110</v>
      </c>
      <c r="E908" s="23" t="s">
        <v>1392</v>
      </c>
      <c r="F908" s="23" t="s">
        <v>1393</v>
      </c>
      <c r="G908" s="23" t="s">
        <v>1394</v>
      </c>
      <c r="H908" s="23" t="s">
        <v>1395</v>
      </c>
      <c r="I908" s="23" t="s">
        <v>1396</v>
      </c>
      <c r="J908" s="207"/>
    </row>
    <row r="909" spans="2:10" hidden="1" x14ac:dyDescent="0.3">
      <c r="B909" s="42" t="str">
        <f>IF(ISNA(VLOOKUP(C909,Cidades!$B$2:$C$306,2,FALSE))= TRUE,"Outros",VLOOKUP(C909,Cidades!$B$2:$C$306,2,FALSE))</f>
        <v>REGIÃO BALNEARIO CAMBORIU</v>
      </c>
      <c r="C909" s="23" t="s">
        <v>22</v>
      </c>
      <c r="D909" s="43">
        <v>110</v>
      </c>
      <c r="E909" s="23" t="s">
        <v>364</v>
      </c>
      <c r="F909" s="23" t="s">
        <v>365</v>
      </c>
      <c r="G909" s="23" t="s">
        <v>366</v>
      </c>
      <c r="H909" s="23" t="s">
        <v>367</v>
      </c>
      <c r="I909" s="23" t="s">
        <v>368</v>
      </c>
      <c r="J909" s="207"/>
    </row>
    <row r="910" spans="2:10" hidden="1" x14ac:dyDescent="0.3">
      <c r="B910" s="42" t="str">
        <f>IF(ISNA(VLOOKUP(C910,Cidades!$B$2:$C$306,2,FALSE))= TRUE,"Outros",VLOOKUP(C910,Cidades!$B$2:$C$306,2,FALSE))</f>
        <v>REGIÃO SMO</v>
      </c>
      <c r="C910" s="23" t="s">
        <v>104</v>
      </c>
      <c r="D910" s="43">
        <v>175</v>
      </c>
      <c r="E910" s="23" t="s">
        <v>1397</v>
      </c>
      <c r="F910" s="23" t="s">
        <v>1398</v>
      </c>
      <c r="G910" s="23" t="s">
        <v>1399</v>
      </c>
      <c r="H910" s="23" t="s">
        <v>1400</v>
      </c>
      <c r="I910" s="23" t="s">
        <v>1401</v>
      </c>
      <c r="J910" s="207"/>
    </row>
    <row r="911" spans="2:10" hidden="1" x14ac:dyDescent="0.3">
      <c r="B911" s="42" t="str">
        <f>IF(ISNA(VLOOKUP(C911,Cidades!$B$2:$C$306,2,FALSE))= TRUE,"Outros",VLOOKUP(C911,Cidades!$B$2:$C$306,2,FALSE))</f>
        <v>REGIÃO JOACABA</v>
      </c>
      <c r="C911" s="23" t="s">
        <v>66</v>
      </c>
      <c r="D911" s="43">
        <v>110</v>
      </c>
      <c r="E911" s="23" t="s">
        <v>1035</v>
      </c>
      <c r="F911" s="23" t="s">
        <v>1036</v>
      </c>
      <c r="G911" s="23" t="s">
        <v>260</v>
      </c>
      <c r="H911" s="23" t="s">
        <v>261</v>
      </c>
      <c r="I911" s="23">
        <v>4935553222</v>
      </c>
      <c r="J911" s="207"/>
    </row>
    <row r="912" spans="2:10" hidden="1" x14ac:dyDescent="0.3">
      <c r="B912" s="42" t="str">
        <f>IF(ISNA(VLOOKUP(C912,Cidades!$B$2:$C$306,2,FALSE))= TRUE,"Outros",VLOOKUP(C912,Cidades!$B$2:$C$306,2,FALSE))</f>
        <v>REGIÃO SMO</v>
      </c>
      <c r="C912" s="23" t="s">
        <v>21</v>
      </c>
      <c r="D912" s="43">
        <v>110</v>
      </c>
      <c r="E912" s="23" t="s">
        <v>928</v>
      </c>
      <c r="F912" s="23" t="s">
        <v>929</v>
      </c>
      <c r="G912" s="23" t="s">
        <v>733</v>
      </c>
      <c r="H912" s="23" t="s">
        <v>734</v>
      </c>
      <c r="I912" s="23">
        <v>4936770908</v>
      </c>
      <c r="J912" s="207"/>
    </row>
    <row r="913" spans="2:10" hidden="1" x14ac:dyDescent="0.3">
      <c r="B913" s="42" t="str">
        <f>IF(ISNA(VLOOKUP(C913,Cidades!$B$2:$C$306,2,FALSE))= TRUE,"Outros",VLOOKUP(C913,Cidades!$B$2:$C$306,2,FALSE))</f>
        <v xml:space="preserve">REGIÃO CURITIBANOS </v>
      </c>
      <c r="C913" s="23" t="s">
        <v>103</v>
      </c>
      <c r="D913" s="43">
        <v>110</v>
      </c>
      <c r="E913" s="23" t="s">
        <v>1402</v>
      </c>
      <c r="F913" s="23" t="s">
        <v>1403</v>
      </c>
      <c r="G913" s="23" t="s">
        <v>1404</v>
      </c>
      <c r="H913" s="23" t="s">
        <v>1405</v>
      </c>
      <c r="I913" s="23" t="s">
        <v>1406</v>
      </c>
      <c r="J913" s="207"/>
    </row>
    <row r="914" spans="2:10" hidden="1" x14ac:dyDescent="0.3">
      <c r="B914" s="42" t="str">
        <f>IF(ISNA(VLOOKUP(C914,Cidades!$B$2:$C$306,2,FALSE))= TRUE,"Outros",VLOOKUP(C914,Cidades!$B$2:$C$306,2,FALSE))</f>
        <v>REGIÃO CACADOR</v>
      </c>
      <c r="C914" s="23" t="s">
        <v>52</v>
      </c>
      <c r="D914" s="43">
        <v>110</v>
      </c>
      <c r="E914" s="23" t="s">
        <v>1407</v>
      </c>
      <c r="F914" s="23" t="s">
        <v>1408</v>
      </c>
      <c r="G914" s="23" t="s">
        <v>248</v>
      </c>
      <c r="H914" s="23" t="s">
        <v>249</v>
      </c>
      <c r="I914" s="23">
        <v>4935610700</v>
      </c>
      <c r="J914" s="207"/>
    </row>
    <row r="915" spans="2:10" hidden="1" x14ac:dyDescent="0.3">
      <c r="B915" s="42" t="str">
        <f>IF(ISNA(VLOOKUP(C915,Cidades!$B$2:$C$306,2,FALSE))= TRUE,"Outros",VLOOKUP(C915,Cidades!$B$2:$C$306,2,FALSE))</f>
        <v>REGIÃO CACADOR</v>
      </c>
      <c r="C915" s="23" t="s">
        <v>52</v>
      </c>
      <c r="D915" s="43">
        <v>110</v>
      </c>
      <c r="E915" s="23" t="s">
        <v>1409</v>
      </c>
      <c r="F915" s="23" t="s">
        <v>1410</v>
      </c>
      <c r="G915" s="23" t="s">
        <v>1411</v>
      </c>
      <c r="H915" s="23" t="s">
        <v>1412</v>
      </c>
      <c r="I915" s="23" t="s">
        <v>1413</v>
      </c>
      <c r="J915" s="207"/>
    </row>
    <row r="916" spans="2:10" hidden="1" x14ac:dyDescent="0.3">
      <c r="B916" s="42" t="str">
        <f>IF(ISNA(VLOOKUP(C916,Cidades!$B$2:$C$306,2,FALSE))= TRUE,"Outros",VLOOKUP(C916,Cidades!$B$2:$C$306,2,FALSE))</f>
        <v>REGIÃO CHAPECO</v>
      </c>
      <c r="C916" s="23" t="s">
        <v>19</v>
      </c>
      <c r="D916" s="43">
        <v>110</v>
      </c>
      <c r="E916" s="23" t="s">
        <v>1414</v>
      </c>
      <c r="F916" s="23" t="s">
        <v>974</v>
      </c>
      <c r="G916" s="23" t="s">
        <v>975</v>
      </c>
      <c r="H916" s="23" t="s">
        <v>976</v>
      </c>
      <c r="I916" s="23" t="s">
        <v>977</v>
      </c>
      <c r="J916" s="207"/>
    </row>
    <row r="917" spans="2:10" hidden="1" x14ac:dyDescent="0.3">
      <c r="B917" s="42" t="str">
        <f>IF(ISNA(VLOOKUP(C917,Cidades!$B$2:$C$306,2,FALSE))= TRUE,"Outros",VLOOKUP(C917,Cidades!$B$2:$C$306,2,FALSE))</f>
        <v>REGIÃO CACADOR</v>
      </c>
      <c r="C917" s="23" t="s">
        <v>52</v>
      </c>
      <c r="D917" s="43">
        <v>110</v>
      </c>
      <c r="E917" s="23" t="s">
        <v>1415</v>
      </c>
      <c r="F917" s="23" t="s">
        <v>1416</v>
      </c>
      <c r="G917" s="23" t="s">
        <v>1417</v>
      </c>
      <c r="H917" s="23" t="s">
        <v>1418</v>
      </c>
      <c r="I917" s="23">
        <v>4935676255</v>
      </c>
      <c r="J917" s="207"/>
    </row>
    <row r="918" spans="2:10" hidden="1" x14ac:dyDescent="0.3">
      <c r="B918" s="42" t="str">
        <f>IF(ISNA(VLOOKUP(C918,Cidades!$B$2:$C$306,2,FALSE))= TRUE,"Outros",VLOOKUP(C918,Cidades!$B$2:$C$306,2,FALSE))</f>
        <v>REGIÃO JOINVILLE</v>
      </c>
      <c r="C918" s="23" t="s">
        <v>16</v>
      </c>
      <c r="D918" s="43">
        <v>250</v>
      </c>
      <c r="E918" s="23" t="s">
        <v>1419</v>
      </c>
      <c r="F918" s="23" t="s">
        <v>1420</v>
      </c>
      <c r="G918" s="23" t="s">
        <v>1421</v>
      </c>
      <c r="H918" s="23" t="s">
        <v>1422</v>
      </c>
      <c r="I918" s="23" t="s">
        <v>1423</v>
      </c>
      <c r="J918" s="207"/>
    </row>
    <row r="919" spans="2:10" hidden="1" x14ac:dyDescent="0.3">
      <c r="B919" s="42" t="str">
        <f>IF(ISNA(VLOOKUP(C919,Cidades!$B$2:$C$306,2,FALSE))= TRUE,"Outros",VLOOKUP(C919,Cidades!$B$2:$C$306,2,FALSE))</f>
        <v>REGIÃO JARAGUA DO SUL</v>
      </c>
      <c r="C919" s="23" t="s">
        <v>116</v>
      </c>
      <c r="D919" s="43">
        <v>110</v>
      </c>
      <c r="E919" s="23" t="s">
        <v>1424</v>
      </c>
      <c r="F919" s="23" t="s">
        <v>1425</v>
      </c>
      <c r="G919" s="23" t="s">
        <v>742</v>
      </c>
      <c r="H919" s="23" t="s">
        <v>743</v>
      </c>
      <c r="I919" s="23" t="s">
        <v>744</v>
      </c>
      <c r="J919" s="207"/>
    </row>
    <row r="920" spans="2:10" hidden="1" x14ac:dyDescent="0.3">
      <c r="B920" s="42" t="str">
        <f>IF(ISNA(VLOOKUP(C920,Cidades!$B$2:$C$306,2,FALSE))= TRUE,"Outros",VLOOKUP(C920,Cidades!$B$2:$C$306,2,FALSE))</f>
        <v>REGIÃO JOACABA</v>
      </c>
      <c r="C920" s="23" t="s">
        <v>10</v>
      </c>
      <c r="D920" s="43">
        <v>110</v>
      </c>
      <c r="E920" s="23" t="s">
        <v>1426</v>
      </c>
      <c r="F920" s="23" t="s">
        <v>1427</v>
      </c>
      <c r="G920" s="23" t="s">
        <v>278</v>
      </c>
      <c r="H920" s="23" t="s">
        <v>279</v>
      </c>
      <c r="I920" s="23">
        <v>4935558800</v>
      </c>
      <c r="J920" s="207"/>
    </row>
    <row r="921" spans="2:10" hidden="1" x14ac:dyDescent="0.3">
      <c r="B921" s="42" t="str">
        <f>IF(ISNA(VLOOKUP(C921,Cidades!$B$2:$C$306,2,FALSE))= TRUE,"Outros",VLOOKUP(C921,Cidades!$B$2:$C$306,2,FALSE))</f>
        <v>REGIÃO JOINVILLE</v>
      </c>
      <c r="C921" s="23" t="s">
        <v>16</v>
      </c>
      <c r="D921" s="43">
        <v>110</v>
      </c>
      <c r="E921" s="23" t="s">
        <v>1428</v>
      </c>
      <c r="F921" s="23" t="s">
        <v>1429</v>
      </c>
      <c r="G921" s="23" t="s">
        <v>1430</v>
      </c>
      <c r="H921" s="23" t="s">
        <v>1431</v>
      </c>
      <c r="I921" s="23" t="s">
        <v>1432</v>
      </c>
      <c r="J921" s="207"/>
    </row>
    <row r="922" spans="2:10" hidden="1" x14ac:dyDescent="0.3">
      <c r="B922" s="42" t="str">
        <f>IF(ISNA(VLOOKUP(C922,Cidades!$B$2:$C$306,2,FALSE))= TRUE,"Outros",VLOOKUP(C922,Cidades!$B$2:$C$306,2,FALSE))</f>
        <v>REGIÃO CHAPECO</v>
      </c>
      <c r="C922" s="23" t="s">
        <v>87</v>
      </c>
      <c r="D922" s="43">
        <v>250</v>
      </c>
      <c r="E922" s="23" t="s">
        <v>1433</v>
      </c>
      <c r="F922" s="23" t="s">
        <v>1434</v>
      </c>
      <c r="G922" s="23" t="s">
        <v>1435</v>
      </c>
      <c r="H922" s="23" t="s">
        <v>1436</v>
      </c>
      <c r="I922" s="23" t="s">
        <v>1437</v>
      </c>
      <c r="J922" s="207"/>
    </row>
    <row r="923" spans="2:10" hidden="1" x14ac:dyDescent="0.3">
      <c r="B923" s="42" t="str">
        <f>IF(ISNA(VLOOKUP(C923,Cidades!$B$2:$C$306,2,FALSE))= TRUE,"Outros",VLOOKUP(C923,Cidades!$B$2:$C$306,2,FALSE))</f>
        <v>REGIÃO BALNEARIO CAMBORIU</v>
      </c>
      <c r="C923" s="23" t="s">
        <v>22</v>
      </c>
      <c r="D923" s="43">
        <v>250</v>
      </c>
      <c r="E923" s="23" t="s">
        <v>1438</v>
      </c>
      <c r="F923" s="23" t="s">
        <v>1439</v>
      </c>
      <c r="G923" s="23" t="s">
        <v>1440</v>
      </c>
      <c r="H923" s="23" t="s">
        <v>1441</v>
      </c>
      <c r="I923" s="23" t="s">
        <v>1442</v>
      </c>
      <c r="J923" s="207"/>
    </row>
    <row r="924" spans="2:10" hidden="1" x14ac:dyDescent="0.3">
      <c r="B924" s="42" t="str">
        <f>IF(ISNA(VLOOKUP(C924,Cidades!$B$2:$C$306,2,FALSE))= TRUE,"Outros",VLOOKUP(C924,Cidades!$B$2:$C$306,2,FALSE))</f>
        <v>REGIÃO BRUSQUE</v>
      </c>
      <c r="C924" s="23" t="s">
        <v>51</v>
      </c>
      <c r="D924" s="43">
        <v>175</v>
      </c>
      <c r="E924" s="23" t="s">
        <v>1443</v>
      </c>
      <c r="F924" s="23" t="s">
        <v>1444</v>
      </c>
      <c r="G924" s="23" t="s">
        <v>1445</v>
      </c>
      <c r="H924" s="23" t="s">
        <v>1443</v>
      </c>
      <c r="I924" s="23" t="s">
        <v>1446</v>
      </c>
      <c r="J924" s="207"/>
    </row>
    <row r="925" spans="2:10" hidden="1" x14ac:dyDescent="0.3">
      <c r="B925" s="42" t="str">
        <f>IF(ISNA(VLOOKUP(C925,Cidades!$B$2:$C$306,2,FALSE))= TRUE,"Outros",VLOOKUP(C925,Cidades!$B$2:$C$306,2,FALSE))</f>
        <v>REGIÃO JARAGUA DO SUL</v>
      </c>
      <c r="C925" s="23" t="s">
        <v>170</v>
      </c>
      <c r="D925" s="43">
        <v>110</v>
      </c>
      <c r="E925" s="23" t="s">
        <v>307</v>
      </c>
      <c r="F925" s="23" t="s">
        <v>308</v>
      </c>
      <c r="G925" s="23" t="s">
        <v>309</v>
      </c>
      <c r="H925" s="23" t="s">
        <v>307</v>
      </c>
      <c r="I925" s="23" t="s">
        <v>321</v>
      </c>
      <c r="J925" s="207"/>
    </row>
    <row r="926" spans="2:10" hidden="1" x14ac:dyDescent="0.3">
      <c r="B926" s="42" t="str">
        <f>IF(ISNA(VLOOKUP(C926,Cidades!$B$2:$C$306,2,FALSE))= TRUE,"Outros",VLOOKUP(C926,Cidades!$B$2:$C$306,2,FALSE))</f>
        <v xml:space="preserve">REGIÃO ITAJAI </v>
      </c>
      <c r="C926" s="23" t="s">
        <v>18</v>
      </c>
      <c r="D926" s="43">
        <v>110</v>
      </c>
      <c r="E926" s="23" t="s">
        <v>1447</v>
      </c>
      <c r="F926" s="23" t="s">
        <v>1448</v>
      </c>
      <c r="G926" s="23" t="s">
        <v>1449</v>
      </c>
      <c r="H926" s="23" t="s">
        <v>1450</v>
      </c>
      <c r="I926" s="23">
        <v>4733488834</v>
      </c>
      <c r="J926" s="207"/>
    </row>
    <row r="927" spans="2:10" hidden="1" x14ac:dyDescent="0.3">
      <c r="B927" s="42" t="str">
        <f>IF(ISNA(VLOOKUP(C927,Cidades!$B$2:$C$306,2,FALSE))= TRUE,"Outros",VLOOKUP(C927,Cidades!$B$2:$C$306,2,FALSE))</f>
        <v>REGIÃO CHAPECO</v>
      </c>
      <c r="C927" s="23" t="s">
        <v>1220</v>
      </c>
      <c r="D927" s="43">
        <v>175</v>
      </c>
      <c r="E927" s="23" t="s">
        <v>1268</v>
      </c>
      <c r="F927" s="23" t="s">
        <v>1269</v>
      </c>
      <c r="G927" s="23" t="s">
        <v>1223</v>
      </c>
      <c r="H927" s="23" t="s">
        <v>1224</v>
      </c>
      <c r="I927" s="23" t="s">
        <v>1225</v>
      </c>
      <c r="J927" s="207"/>
    </row>
    <row r="928" spans="2:10" hidden="1" x14ac:dyDescent="0.3">
      <c r="B928" s="42" t="str">
        <f>IF(ISNA(VLOOKUP(C928,Cidades!$B$2:$C$306,2,FALSE))= TRUE,"Outros",VLOOKUP(C928,Cidades!$B$2:$C$306,2,FALSE))</f>
        <v>REGIÃO CHAPECO</v>
      </c>
      <c r="C928" s="23" t="s">
        <v>17</v>
      </c>
      <c r="D928" s="43">
        <v>175</v>
      </c>
      <c r="E928" s="23" t="s">
        <v>1451</v>
      </c>
      <c r="F928" s="23" t="s">
        <v>1452</v>
      </c>
      <c r="G928" s="23" t="s">
        <v>1453</v>
      </c>
      <c r="H928" s="23" t="s">
        <v>1451</v>
      </c>
      <c r="I928" s="23" t="s">
        <v>1454</v>
      </c>
      <c r="J928" s="207"/>
    </row>
    <row r="929" spans="1:10" hidden="1" x14ac:dyDescent="0.3">
      <c r="B929" s="42" t="str">
        <f>IF(ISNA(VLOOKUP(C929,Cidades!$B$2:$C$306,2,FALSE))= TRUE,"Outros",VLOOKUP(C929,Cidades!$B$2:$C$306,2,FALSE))</f>
        <v>REGIÃO CANOINHAS</v>
      </c>
      <c r="C929" s="23" t="s">
        <v>89</v>
      </c>
      <c r="D929" s="43">
        <v>250</v>
      </c>
      <c r="E929" s="23" t="s">
        <v>1455</v>
      </c>
      <c r="F929" s="23" t="s">
        <v>1456</v>
      </c>
      <c r="G929" s="23" t="s">
        <v>1457</v>
      </c>
      <c r="H929" s="23" t="s">
        <v>1455</v>
      </c>
      <c r="I929" s="23">
        <v>4736230045</v>
      </c>
      <c r="J929" s="207"/>
    </row>
    <row r="930" spans="1:10" hidden="1" x14ac:dyDescent="0.3">
      <c r="B930" s="42" t="str">
        <f>IF(ISNA(VLOOKUP(C930,Cidades!$B$2:$C$306,2,FALSE))= TRUE,"Outros",VLOOKUP(C930,Cidades!$B$2:$C$306,2,FALSE))</f>
        <v>REGIÃO JOINVILLE</v>
      </c>
      <c r="C930" s="23" t="s">
        <v>16</v>
      </c>
      <c r="D930" s="43">
        <v>110</v>
      </c>
      <c r="E930" s="23" t="s">
        <v>1458</v>
      </c>
      <c r="F930" s="23" t="s">
        <v>1459</v>
      </c>
      <c r="G930" s="23" t="s">
        <v>1460</v>
      </c>
      <c r="H930" s="23" t="s">
        <v>1461</v>
      </c>
      <c r="I930" s="23">
        <v>4732055000</v>
      </c>
      <c r="J930" s="207"/>
    </row>
    <row r="931" spans="1:10" hidden="1" x14ac:dyDescent="0.3">
      <c r="B931" s="42" t="str">
        <f>IF(ISNA(VLOOKUP(C931,Cidades!$B$2:$C$306,2,FALSE))= TRUE,"Outros",VLOOKUP(C931,Cidades!$B$2:$C$306,2,FALSE))</f>
        <v>REGIÃO RIO DO SUL</v>
      </c>
      <c r="C931" s="23" t="s">
        <v>11</v>
      </c>
      <c r="D931" s="43">
        <v>110</v>
      </c>
      <c r="E931" s="23" t="s">
        <v>1462</v>
      </c>
      <c r="F931" s="23" t="s">
        <v>1463</v>
      </c>
      <c r="G931" s="23" t="s">
        <v>912</v>
      </c>
      <c r="H931" s="23" t="s">
        <v>913</v>
      </c>
      <c r="I931" s="23" t="s">
        <v>914</v>
      </c>
      <c r="J931" s="207"/>
    </row>
    <row r="932" spans="1:10" hidden="1" x14ac:dyDescent="0.3">
      <c r="B932" s="42" t="str">
        <f>IF(ISNA(VLOOKUP(C932,Cidades!$B$2:$C$306,2,FALSE))= TRUE,"Outros",VLOOKUP(C932,Cidades!$B$2:$C$306,2,FALSE))</f>
        <v>REGIÃO RIO DO SUL</v>
      </c>
      <c r="C932" s="23" t="s">
        <v>11</v>
      </c>
      <c r="D932" s="43">
        <v>110</v>
      </c>
      <c r="E932" s="23" t="s">
        <v>913</v>
      </c>
      <c r="F932" s="23" t="s">
        <v>1464</v>
      </c>
      <c r="G932" s="23" t="s">
        <v>912</v>
      </c>
      <c r="H932" s="23" t="s">
        <v>913</v>
      </c>
      <c r="I932" s="23" t="s">
        <v>914</v>
      </c>
      <c r="J932" s="207"/>
    </row>
    <row r="933" spans="1:10" hidden="1" x14ac:dyDescent="0.3">
      <c r="B933" s="42" t="str">
        <f>IF(ISNA(VLOOKUP(C933,Cidades!$B$2:$C$306,2,FALSE))= TRUE,"Outros",VLOOKUP(C933,Cidades!$B$2:$C$306,2,FALSE))</f>
        <v xml:space="preserve">REGIÃO ITAJAI </v>
      </c>
      <c r="C933" s="23" t="s">
        <v>18</v>
      </c>
      <c r="D933" s="43">
        <v>175</v>
      </c>
      <c r="E933" s="23" t="s">
        <v>1465</v>
      </c>
      <c r="F933" s="23" t="s">
        <v>1466</v>
      </c>
      <c r="G933" s="23" t="s">
        <v>1467</v>
      </c>
      <c r="H933" s="23" t="s">
        <v>1465</v>
      </c>
      <c r="I933" s="23" t="s">
        <v>1468</v>
      </c>
      <c r="J933" s="207"/>
    </row>
    <row r="934" spans="1:10" hidden="1" x14ac:dyDescent="0.3">
      <c r="B934" s="42" t="str">
        <f>IF(ISNA(VLOOKUP(C934,Cidades!$B$2:$C$306,2,FALSE))= TRUE,"Outros",VLOOKUP(C934,Cidades!$B$2:$C$306,2,FALSE))</f>
        <v>REGIÃO JOINVILLE</v>
      </c>
      <c r="C934" s="23" t="s">
        <v>16</v>
      </c>
      <c r="D934" s="43">
        <v>110</v>
      </c>
      <c r="E934" s="23" t="s">
        <v>1469</v>
      </c>
      <c r="F934" s="23" t="s">
        <v>1470</v>
      </c>
      <c r="G934" s="23" t="s">
        <v>1471</v>
      </c>
      <c r="H934" s="23" t="s">
        <v>1472</v>
      </c>
      <c r="I934" s="23" t="s">
        <v>1473</v>
      </c>
      <c r="J934" s="207"/>
    </row>
    <row r="935" spans="1:10" hidden="1" x14ac:dyDescent="0.3">
      <c r="A935" s="38"/>
      <c r="B935" s="42" t="str">
        <f>IF(ISNA(VLOOKUP(C935,Cidades!$B$2:$C$306,2,FALSE))= TRUE,"Outros",VLOOKUP(C935,Cidades!$B$2:$C$306,2,FALSE))</f>
        <v>REGIÃO BALNEARIO CAMBORIU</v>
      </c>
      <c r="C935" s="33" t="s">
        <v>48</v>
      </c>
      <c r="D935" s="43">
        <v>175</v>
      </c>
      <c r="E935" s="33" t="s">
        <v>1474</v>
      </c>
      <c r="F935" s="33" t="s">
        <v>1475</v>
      </c>
      <c r="G935" s="33" t="s">
        <v>1476</v>
      </c>
      <c r="H935" s="33" t="s">
        <v>1474</v>
      </c>
      <c r="I935" s="33" t="s">
        <v>1477</v>
      </c>
      <c r="J935" s="207"/>
    </row>
    <row r="936" spans="1:10" hidden="1" x14ac:dyDescent="0.3">
      <c r="A936" s="38"/>
      <c r="B936" s="42" t="str">
        <f>IF(ISNA(VLOOKUP(C936,Cidades!$B$2:$C$306,2,FALSE))= TRUE,"Outros",VLOOKUP(C936,Cidades!$B$2:$C$306,2,FALSE))</f>
        <v>REGIÃO JARAGUA DO SUL</v>
      </c>
      <c r="C936" s="33" t="s">
        <v>170</v>
      </c>
      <c r="D936" s="43">
        <v>110</v>
      </c>
      <c r="E936" s="33" t="s">
        <v>1478</v>
      </c>
      <c r="F936" s="33" t="s">
        <v>1479</v>
      </c>
      <c r="G936" s="33" t="s">
        <v>958</v>
      </c>
      <c r="H936" s="33" t="s">
        <v>959</v>
      </c>
      <c r="I936" s="33">
        <v>4732750794</v>
      </c>
      <c r="J936" s="207"/>
    </row>
    <row r="937" spans="1:10" hidden="1" x14ac:dyDescent="0.3">
      <c r="A937" s="38"/>
      <c r="B937" s="42" t="str">
        <f>IF(ISNA(VLOOKUP(C937,Cidades!$B$2:$C$306,2,FALSE))= TRUE,"Outros",VLOOKUP(C937,Cidades!$B$2:$C$306,2,FALSE))</f>
        <v>REGIÃO CONCORDIA</v>
      </c>
      <c r="C937" s="33" t="s">
        <v>96</v>
      </c>
      <c r="D937" s="43">
        <v>110</v>
      </c>
      <c r="E937" s="33" t="s">
        <v>1274</v>
      </c>
      <c r="F937" s="33" t="s">
        <v>1275</v>
      </c>
      <c r="G937" s="33" t="s">
        <v>295</v>
      </c>
      <c r="H937" s="33" t="s">
        <v>296</v>
      </c>
      <c r="I937" s="33" t="s">
        <v>297</v>
      </c>
      <c r="J937" s="207"/>
    </row>
    <row r="938" spans="1:10" hidden="1" x14ac:dyDescent="0.3">
      <c r="A938" s="38"/>
      <c r="B938" s="42" t="str">
        <f>IF(ISNA(VLOOKUP(C938,Cidades!$B$2:$C$306,2,FALSE))= TRUE,"Outros",VLOOKUP(C938,Cidades!$B$2:$C$306,2,FALSE))</f>
        <v>REGIÃO VIDEIRA</v>
      </c>
      <c r="C938" s="33" t="s">
        <v>206</v>
      </c>
      <c r="D938" s="43">
        <v>175</v>
      </c>
      <c r="E938" s="33" t="s">
        <v>1480</v>
      </c>
      <c r="F938" s="33" t="s">
        <v>1481</v>
      </c>
      <c r="G938" s="33" t="s">
        <v>1482</v>
      </c>
      <c r="H938" s="33" t="s">
        <v>1480</v>
      </c>
      <c r="I938" s="33" t="s">
        <v>1483</v>
      </c>
      <c r="J938" s="207"/>
    </row>
    <row r="939" spans="1:10" hidden="1" x14ac:dyDescent="0.3">
      <c r="A939" s="38"/>
      <c r="B939" s="42" t="str">
        <f>IF(ISNA(VLOOKUP(C939,Cidades!$B$2:$C$306,2,FALSE))= TRUE,"Outros",VLOOKUP(C939,Cidades!$B$2:$C$306,2,FALSE))</f>
        <v>REGIÃO BNU - BLUMENAU</v>
      </c>
      <c r="C939" s="33" t="s">
        <v>2019</v>
      </c>
      <c r="D939" s="43">
        <v>198</v>
      </c>
      <c r="E939" s="33" t="s">
        <v>4083</v>
      </c>
      <c r="F939" s="33" t="s">
        <v>4084</v>
      </c>
      <c r="G939" s="33" t="s">
        <v>4085</v>
      </c>
      <c r="H939" s="33" t="s">
        <v>4086</v>
      </c>
      <c r="I939" s="33" t="s">
        <v>4087</v>
      </c>
      <c r="J939" s="201">
        <v>1371</v>
      </c>
    </row>
    <row r="940" spans="1:10" hidden="1" x14ac:dyDescent="0.3">
      <c r="A940" s="38"/>
      <c r="B940" s="42" t="str">
        <f>IF(ISNA(VLOOKUP(C940,Cidades!$B$2:$C$306,2,FALSE))= TRUE,"Outros",VLOOKUP(C940,Cidades!$B$2:$C$306,2,FALSE))</f>
        <v>REGIÃO BNU - BLUMENAU</v>
      </c>
      <c r="C940" s="33" t="s">
        <v>2019</v>
      </c>
      <c r="D940" s="43">
        <v>198</v>
      </c>
      <c r="E940" s="33" t="s">
        <v>4088</v>
      </c>
      <c r="F940" s="33" t="s">
        <v>4089</v>
      </c>
      <c r="G940" s="33" t="s">
        <v>4090</v>
      </c>
      <c r="H940" s="33" t="s">
        <v>4091</v>
      </c>
      <c r="I940" s="33" t="s">
        <v>4092</v>
      </c>
      <c r="J940" s="201"/>
    </row>
    <row r="941" spans="1:10" hidden="1" x14ac:dyDescent="0.3">
      <c r="A941" s="38"/>
      <c r="B941" s="42" t="str">
        <f>IF(ISNA(VLOOKUP(C941,Cidades!$B$2:$C$306,2,FALSE))= TRUE,"Outros",VLOOKUP(C941,Cidades!$B$2:$C$306,2,FALSE))</f>
        <v>REGIÃO BNU - BLUMENAU</v>
      </c>
      <c r="C941" s="33" t="s">
        <v>2019</v>
      </c>
      <c r="D941" s="43">
        <v>258</v>
      </c>
      <c r="E941" s="33" t="s">
        <v>4093</v>
      </c>
      <c r="F941" s="33" t="s">
        <v>4094</v>
      </c>
      <c r="G941" s="33" t="s">
        <v>3269</v>
      </c>
      <c r="H941" s="33" t="s">
        <v>3270</v>
      </c>
      <c r="I941" s="33" t="s">
        <v>3271</v>
      </c>
      <c r="J941" s="201"/>
    </row>
    <row r="942" spans="1:10" hidden="1" x14ac:dyDescent="0.3">
      <c r="A942" s="38"/>
      <c r="B942" s="42" t="str">
        <f>IF(ISNA(VLOOKUP(C942,Cidades!$B$2:$C$306,2,FALSE))= TRUE,"Outros",VLOOKUP(C942,Cidades!$B$2:$C$306,2,FALSE))</f>
        <v>REGIÃO BNU - GASPAR</v>
      </c>
      <c r="C942" s="33" t="s">
        <v>2020</v>
      </c>
      <c r="D942" s="43">
        <v>198</v>
      </c>
      <c r="E942" s="33" t="s">
        <v>4095</v>
      </c>
      <c r="F942" s="33" t="s">
        <v>4096</v>
      </c>
      <c r="G942" s="52" t="s">
        <v>4097</v>
      </c>
      <c r="H942" s="33" t="s">
        <v>4098</v>
      </c>
      <c r="I942" s="33" t="s">
        <v>4099</v>
      </c>
      <c r="J942" s="201"/>
    </row>
    <row r="943" spans="1:10" hidden="1" x14ac:dyDescent="0.3">
      <c r="A943" s="38"/>
      <c r="B943" s="42" t="str">
        <f>IF(ISNA(VLOOKUP(C943,Cidades!$B$2:$C$306,2,FALSE))= TRUE,"Outros",VLOOKUP(C943,Cidades!$B$2:$C$306,2,FALSE))</f>
        <v>REGIÃO BNU - BLUMENAU</v>
      </c>
      <c r="C943" s="33" t="s">
        <v>2019</v>
      </c>
      <c r="D943" s="43">
        <v>198</v>
      </c>
      <c r="E943" s="33" t="s">
        <v>3990</v>
      </c>
      <c r="F943" s="33" t="s">
        <v>3991</v>
      </c>
      <c r="G943" s="33" t="s">
        <v>2159</v>
      </c>
      <c r="H943" s="33" t="s">
        <v>2160</v>
      </c>
      <c r="I943" s="33" t="s">
        <v>2161</v>
      </c>
      <c r="J943" s="201"/>
    </row>
    <row r="944" spans="1:10" hidden="1" x14ac:dyDescent="0.3">
      <c r="A944" s="38"/>
      <c r="B944" s="42" t="str">
        <f>IF(ISNA(VLOOKUP(C944,Cidades!$B$2:$C$306,2,FALSE))= TRUE,"Outros",VLOOKUP(C944,Cidades!$B$2:$C$306,2,FALSE))</f>
        <v>REGIÃO BNU - TIMBO</v>
      </c>
      <c r="C944" s="33" t="s">
        <v>2021</v>
      </c>
      <c r="D944" s="43">
        <v>198</v>
      </c>
      <c r="E944" s="33" t="s">
        <v>3479</v>
      </c>
      <c r="F944" s="33" t="s">
        <v>3480</v>
      </c>
      <c r="G944" s="33" t="s">
        <v>3481</v>
      </c>
      <c r="H944" s="33" t="s">
        <v>3482</v>
      </c>
      <c r="I944" s="33" t="s">
        <v>3483</v>
      </c>
      <c r="J944" s="201"/>
    </row>
    <row r="945" spans="1:10" hidden="1" x14ac:dyDescent="0.3">
      <c r="A945" s="38"/>
      <c r="B945" s="42" t="str">
        <f>IF(ISNA(VLOOKUP(C945,Cidades!$B$2:$C$306,2,FALSE))= TRUE,"Outros",VLOOKUP(C945,Cidades!$B$2:$C$306,2,FALSE))</f>
        <v>REGIÃO BNU - BLUMENAU</v>
      </c>
      <c r="C945" s="33" t="s">
        <v>2019</v>
      </c>
      <c r="D945" s="43">
        <v>198</v>
      </c>
      <c r="E945" s="33" t="s">
        <v>4100</v>
      </c>
      <c r="F945" s="33" t="s">
        <v>4101</v>
      </c>
      <c r="G945" s="33" t="s">
        <v>2054</v>
      </c>
      <c r="H945" s="33" t="s">
        <v>2055</v>
      </c>
      <c r="I945" s="33" t="s">
        <v>2056</v>
      </c>
      <c r="J945" s="201"/>
    </row>
    <row r="946" spans="1:10" hidden="1" x14ac:dyDescent="0.3">
      <c r="A946" s="38"/>
      <c r="B946" s="42" t="str">
        <f>IF(ISNA(VLOOKUP(C946,Cidades!$B$2:$C$306,2,FALSE))= TRUE,"Outros",VLOOKUP(C946,Cidades!$B$2:$C$306,2,FALSE))</f>
        <v>REGIÃO BNU - INDAIAL</v>
      </c>
      <c r="C946" s="33" t="s">
        <v>2015</v>
      </c>
      <c r="D946" s="43">
        <v>198</v>
      </c>
      <c r="E946" s="33" t="s">
        <v>3186</v>
      </c>
      <c r="F946" s="33" t="s">
        <v>3187</v>
      </c>
      <c r="G946" s="33" t="s">
        <v>2498</v>
      </c>
      <c r="H946" s="33" t="s">
        <v>2499</v>
      </c>
      <c r="I946" s="33" t="s">
        <v>2500</v>
      </c>
      <c r="J946" s="201"/>
    </row>
    <row r="947" spans="1:10" hidden="1" x14ac:dyDescent="0.3">
      <c r="A947" s="38"/>
      <c r="B947" s="42" t="str">
        <f>IF(ISNA(VLOOKUP(C947,Cidades!$B$2:$C$306,2,FALSE))= TRUE,"Outros",VLOOKUP(C947,Cidades!$B$2:$C$306,2,FALSE))</f>
        <v>REGIÃO BNU - BLUMENAU</v>
      </c>
      <c r="C947" s="33" t="s">
        <v>2019</v>
      </c>
      <c r="D947" s="43">
        <v>198</v>
      </c>
      <c r="E947" s="33" t="s">
        <v>4102</v>
      </c>
      <c r="F947" s="33" t="s">
        <v>4103</v>
      </c>
      <c r="G947" s="33" t="s">
        <v>2730</v>
      </c>
      <c r="H947" s="33" t="s">
        <v>3032</v>
      </c>
      <c r="I947" s="33" t="s">
        <v>2731</v>
      </c>
      <c r="J947" s="201"/>
    </row>
    <row r="948" spans="1:10" hidden="1" x14ac:dyDescent="0.3">
      <c r="A948" s="38"/>
      <c r="B948" s="42" t="str">
        <f>IF(ISNA(VLOOKUP(C948,Cidades!$B$2:$C$306,2,FALSE))= TRUE,"Outros",VLOOKUP(C948,Cidades!$B$2:$C$306,2,FALSE))</f>
        <v>REGIÃO BNU - INDAIAL</v>
      </c>
      <c r="C948" s="33" t="s">
        <v>2015</v>
      </c>
      <c r="D948" s="43">
        <v>198</v>
      </c>
      <c r="E948" s="33" t="s">
        <v>4104</v>
      </c>
      <c r="F948" s="33" t="s">
        <v>4105</v>
      </c>
      <c r="G948" s="33" t="s">
        <v>3493</v>
      </c>
      <c r="H948" s="33" t="s">
        <v>3494</v>
      </c>
      <c r="I948" s="33">
        <v>47984920608</v>
      </c>
      <c r="J948" s="201"/>
    </row>
    <row r="949" spans="1:10" hidden="1" x14ac:dyDescent="0.3">
      <c r="A949" s="38"/>
      <c r="B949" s="42" t="str">
        <f>IF(ISNA(VLOOKUP(C949,Cidades!$B$2:$C$306,2,FALSE))= TRUE,"Outros",VLOOKUP(C949,Cidades!$B$2:$C$306,2,FALSE))</f>
        <v>REGIÃO BNU - BLUMENAU</v>
      </c>
      <c r="C949" s="33" t="s">
        <v>2019</v>
      </c>
      <c r="D949" s="43">
        <v>198</v>
      </c>
      <c r="E949" s="33" t="s">
        <v>4106</v>
      </c>
      <c r="F949" s="33" t="s">
        <v>4107</v>
      </c>
      <c r="G949" s="33" t="s">
        <v>2059</v>
      </c>
      <c r="H949" s="33" t="s">
        <v>2060</v>
      </c>
      <c r="I949" s="33" t="s">
        <v>2061</v>
      </c>
      <c r="J949" s="201"/>
    </row>
    <row r="950" spans="1:10" hidden="1" x14ac:dyDescent="0.3">
      <c r="A950" s="38"/>
      <c r="B950" s="42" t="str">
        <f>IF(ISNA(VLOOKUP(C950,Cidades!$B$2:$C$306,2,FALSE))= TRUE,"Outros",VLOOKUP(C950,Cidades!$B$2:$C$306,2,FALSE))</f>
        <v>REGIÃO BNU - BLUMENAU</v>
      </c>
      <c r="C950" s="33" t="s">
        <v>2019</v>
      </c>
      <c r="D950" s="43">
        <v>198</v>
      </c>
      <c r="E950" s="33" t="s">
        <v>4108</v>
      </c>
      <c r="F950" s="33" t="s">
        <v>4109</v>
      </c>
      <c r="G950" s="33" t="s">
        <v>2503</v>
      </c>
      <c r="H950" s="33" t="s">
        <v>2504</v>
      </c>
      <c r="I950" s="33" t="s">
        <v>2505</v>
      </c>
      <c r="J950" s="201"/>
    </row>
    <row r="951" spans="1:10" hidden="1" x14ac:dyDescent="0.3">
      <c r="A951" s="38"/>
      <c r="B951" s="42" t="str">
        <f>IF(ISNA(VLOOKUP(C951,Cidades!$B$2:$C$306,2,FALSE))= TRUE,"Outros",VLOOKUP(C951,Cidades!$B$2:$C$306,2,FALSE))</f>
        <v>REGIÃO GF - FLORIANÓPOLIS</v>
      </c>
      <c r="C951" s="33" t="s">
        <v>1997</v>
      </c>
      <c r="D951" s="43">
        <v>198</v>
      </c>
      <c r="E951" s="33" t="s">
        <v>4110</v>
      </c>
      <c r="F951" s="33" t="s">
        <v>4111</v>
      </c>
      <c r="G951" s="33" t="s">
        <v>2508</v>
      </c>
      <c r="H951" s="33" t="s">
        <v>2509</v>
      </c>
      <c r="I951" s="33" t="s">
        <v>2510</v>
      </c>
      <c r="J951" s="201"/>
    </row>
    <row r="952" spans="1:10" hidden="1" x14ac:dyDescent="0.3">
      <c r="A952" s="38"/>
      <c r="B952" s="42" t="str">
        <f>IF(ISNA(VLOOKUP(C952,Cidades!$B$2:$C$306,2,FALSE))= TRUE,"Outros",VLOOKUP(C952,Cidades!$B$2:$C$306,2,FALSE))</f>
        <v>REGIÃO GF - FLORIANÓPOLIS</v>
      </c>
      <c r="C952" s="33" t="s">
        <v>1997</v>
      </c>
      <c r="D952" s="43">
        <v>198</v>
      </c>
      <c r="E952" s="33" t="s">
        <v>2511</v>
      </c>
      <c r="F952" s="33" t="s">
        <v>2512</v>
      </c>
      <c r="G952" s="33" t="s">
        <v>2508</v>
      </c>
      <c r="H952" s="33" t="s">
        <v>2509</v>
      </c>
      <c r="I952" s="33" t="s">
        <v>2510</v>
      </c>
      <c r="J952" s="201"/>
    </row>
    <row r="953" spans="1:10" hidden="1" x14ac:dyDescent="0.3">
      <c r="A953" s="38"/>
      <c r="B953" s="42" t="str">
        <f>IF(ISNA(VLOOKUP(C953,Cidades!$B$2:$C$306,2,FALSE))= TRUE,"Outros",VLOOKUP(C953,Cidades!$B$2:$C$306,2,FALSE))</f>
        <v>REGIÃO GF - FLORIANÓPOLIS</v>
      </c>
      <c r="C953" s="33" t="s">
        <v>1997</v>
      </c>
      <c r="D953" s="43">
        <v>198</v>
      </c>
      <c r="E953" s="33" t="s">
        <v>2602</v>
      </c>
      <c r="F953" s="33" t="s">
        <v>2603</v>
      </c>
      <c r="G953" s="33" t="s">
        <v>2604</v>
      </c>
      <c r="H953" s="33" t="s">
        <v>2605</v>
      </c>
      <c r="I953" s="33" t="s">
        <v>2606</v>
      </c>
      <c r="J953" s="201"/>
    </row>
    <row r="954" spans="1:10" hidden="1" x14ac:dyDescent="0.3">
      <c r="A954" s="38"/>
      <c r="B954" s="42" t="str">
        <f>IF(ISNA(VLOOKUP(C954,Cidades!$B$2:$C$306,2,FALSE))= TRUE,"Outros",VLOOKUP(C954,Cidades!$B$2:$C$306,2,FALSE))</f>
        <v>REGIÃO BNU - BLUMENAU</v>
      </c>
      <c r="C954" s="33" t="s">
        <v>2019</v>
      </c>
      <c r="D954" s="43">
        <v>198</v>
      </c>
      <c r="E954" s="33" t="s">
        <v>4112</v>
      </c>
      <c r="F954" s="33" t="s">
        <v>4113</v>
      </c>
      <c r="G954" s="33" t="s">
        <v>2532</v>
      </c>
      <c r="H954" s="33" t="s">
        <v>2533</v>
      </c>
      <c r="I954" s="33" t="s">
        <v>2534</v>
      </c>
      <c r="J954" s="201"/>
    </row>
    <row r="955" spans="1:10" hidden="1" x14ac:dyDescent="0.3">
      <c r="A955" s="38"/>
      <c r="B955" s="42" t="str">
        <f>IF(ISNA(VLOOKUP(C955,Cidades!$B$2:$C$306,2,FALSE))= TRUE,"Outros",VLOOKUP(C955,Cidades!$B$2:$C$306,2,FALSE))</f>
        <v>REGIÃO BNU - BLUMENAU</v>
      </c>
      <c r="C955" s="33" t="s">
        <v>2019</v>
      </c>
      <c r="D955" s="43">
        <v>198</v>
      </c>
      <c r="E955" s="33" t="s">
        <v>3282</v>
      </c>
      <c r="F955" s="33" t="s">
        <v>3283</v>
      </c>
      <c r="G955" s="33" t="s">
        <v>3118</v>
      </c>
      <c r="H955" s="33" t="s">
        <v>3119</v>
      </c>
      <c r="I955" s="33" t="s">
        <v>3120</v>
      </c>
      <c r="J955" s="201"/>
    </row>
    <row r="956" spans="1:10" hidden="1" x14ac:dyDescent="0.3">
      <c r="A956" s="38"/>
      <c r="B956" s="42" t="str">
        <f>IF(ISNA(VLOOKUP(C956,Cidades!$B$2:$C$306,2,FALSE))= TRUE,"Outros",VLOOKUP(C956,Cidades!$B$2:$C$306,2,FALSE))</f>
        <v>REGIÃO GF - FLORIANÓPOLIS</v>
      </c>
      <c r="C956" s="33" t="s">
        <v>1997</v>
      </c>
      <c r="D956" s="43">
        <v>198</v>
      </c>
      <c r="E956" s="33" t="s">
        <v>2097</v>
      </c>
      <c r="F956" s="33" t="s">
        <v>2098</v>
      </c>
      <c r="G956" s="33" t="s">
        <v>2099</v>
      </c>
      <c r="H956" s="33" t="s">
        <v>2100</v>
      </c>
      <c r="I956" s="33" t="s">
        <v>2101</v>
      </c>
      <c r="J956" s="201"/>
    </row>
    <row r="957" spans="1:10" hidden="1" x14ac:dyDescent="0.3">
      <c r="A957" s="38"/>
      <c r="B957" s="42" t="str">
        <f>IF(ISNA(VLOOKUP(C957,Cidades!$B$2:$C$306,2,FALSE))= TRUE,"Outros",VLOOKUP(C957,Cidades!$B$2:$C$306,2,FALSE))</f>
        <v>REGIÃO GF - SAO JOSE</v>
      </c>
      <c r="C957" s="33" t="s">
        <v>2036</v>
      </c>
      <c r="D957" s="43">
        <v>198</v>
      </c>
      <c r="E957" s="33" t="s">
        <v>4114</v>
      </c>
      <c r="F957" s="33" t="s">
        <v>4115</v>
      </c>
      <c r="G957" s="33" t="s">
        <v>4116</v>
      </c>
      <c r="H957" s="33" t="s">
        <v>4117</v>
      </c>
      <c r="I957" s="33" t="s">
        <v>4118</v>
      </c>
      <c r="J957" s="201"/>
    </row>
    <row r="958" spans="1:10" hidden="1" x14ac:dyDescent="0.3">
      <c r="A958" s="38"/>
      <c r="B958" s="42" t="str">
        <f>IF(ISNA(VLOOKUP(C958,Cidades!$B$2:$C$306,2,FALSE))= TRUE,"Outros",VLOOKUP(C958,Cidades!$B$2:$C$306,2,FALSE))</f>
        <v>REGIÃO GF  - GAROPABA</v>
      </c>
      <c r="C958" s="33" t="s">
        <v>1998</v>
      </c>
      <c r="D958" s="43">
        <v>198</v>
      </c>
      <c r="E958" s="33" t="s">
        <v>3897</v>
      </c>
      <c r="F958" s="33" t="s">
        <v>3898</v>
      </c>
      <c r="G958" s="33" t="s">
        <v>2785</v>
      </c>
      <c r="H958" s="33" t="s">
        <v>2786</v>
      </c>
      <c r="I958" s="33" t="s">
        <v>2787</v>
      </c>
      <c r="J958" s="201"/>
    </row>
    <row r="959" spans="1:10" hidden="1" x14ac:dyDescent="0.3">
      <c r="A959" s="38"/>
      <c r="B959" s="42" t="str">
        <f>IF(ISNA(VLOOKUP(C959,Cidades!$B$2:$C$306,2,FALSE))= TRUE,"Outros",VLOOKUP(C959,Cidades!$B$2:$C$306,2,FALSE))</f>
        <v>REGIÃO BNU - BLUMENAU</v>
      </c>
      <c r="C959" s="33" t="s">
        <v>2019</v>
      </c>
      <c r="D959" s="43">
        <v>198</v>
      </c>
      <c r="E959" s="33" t="s">
        <v>2219</v>
      </c>
      <c r="F959" s="33" t="s">
        <v>2220</v>
      </c>
      <c r="G959" s="33" t="s">
        <v>2221</v>
      </c>
      <c r="H959" s="33" t="s">
        <v>2222</v>
      </c>
      <c r="I959" s="33" t="s">
        <v>2223</v>
      </c>
      <c r="J959" s="201"/>
    </row>
    <row r="960" spans="1:10" hidden="1" x14ac:dyDescent="0.3">
      <c r="A960" s="38"/>
      <c r="B960" s="42" t="str">
        <f>IF(ISNA(VLOOKUP(C960,Cidades!$B$2:$C$306,2,FALSE))= TRUE,"Outros",VLOOKUP(C960,Cidades!$B$2:$C$306,2,FALSE))</f>
        <v xml:space="preserve">REGIÃO GF - PALHOCA </v>
      </c>
      <c r="C960" s="33" t="s">
        <v>2243</v>
      </c>
      <c r="D960" s="43">
        <v>198</v>
      </c>
      <c r="E960" s="33" t="s">
        <v>4119</v>
      </c>
      <c r="F960" s="33" t="s">
        <v>4120</v>
      </c>
      <c r="G960" s="33" t="s">
        <v>4121</v>
      </c>
      <c r="H960" s="33" t="s">
        <v>4122</v>
      </c>
      <c r="I960" s="33" t="s">
        <v>4123</v>
      </c>
      <c r="J960" s="201"/>
    </row>
    <row r="961" spans="1:10" hidden="1" x14ac:dyDescent="0.3">
      <c r="A961" s="38"/>
      <c r="B961" s="42" t="str">
        <f>IF(ISNA(VLOOKUP(C961,Cidades!$B$2:$C$306,2,FALSE))= TRUE,"Outros",VLOOKUP(C961,Cidades!$B$2:$C$306,2,FALSE))</f>
        <v>REGIÃO GF  - GAROPABA</v>
      </c>
      <c r="C961" s="33" t="s">
        <v>1998</v>
      </c>
      <c r="D961" s="43">
        <v>198</v>
      </c>
      <c r="E961" s="33" t="s">
        <v>4124</v>
      </c>
      <c r="F961" s="33" t="s">
        <v>4125</v>
      </c>
      <c r="G961" s="33" t="s">
        <v>3093</v>
      </c>
      <c r="H961" s="33" t="s">
        <v>3094</v>
      </c>
      <c r="I961" s="33" t="s">
        <v>3095</v>
      </c>
      <c r="J961" s="201"/>
    </row>
    <row r="962" spans="1:10" hidden="1" x14ac:dyDescent="0.3">
      <c r="A962" s="38"/>
      <c r="B962" s="42" t="str">
        <f>IF(ISNA(VLOOKUP(C962,Cidades!$B$2:$C$306,2,FALSE))= TRUE,"Outros",VLOOKUP(C962,Cidades!$B$2:$C$306,2,FALSE))</f>
        <v>REGIÃO BNU - INDAIAL</v>
      </c>
      <c r="C962" s="33" t="s">
        <v>2015</v>
      </c>
      <c r="D962" s="43">
        <v>198</v>
      </c>
      <c r="E962" s="33" t="s">
        <v>4126</v>
      </c>
      <c r="F962" s="33" t="s">
        <v>4127</v>
      </c>
      <c r="G962" s="33" t="s">
        <v>4128</v>
      </c>
      <c r="H962" s="33" t="s">
        <v>4129</v>
      </c>
      <c r="I962" s="33" t="s">
        <v>4130</v>
      </c>
      <c r="J962" s="201"/>
    </row>
    <row r="963" spans="1:10" hidden="1" x14ac:dyDescent="0.3">
      <c r="A963" s="38"/>
      <c r="B963" s="42" t="str">
        <f>IF(ISNA(VLOOKUP(C963,Cidades!$B$2:$C$306,2,FALSE))= TRUE,"Outros",VLOOKUP(C963,Cidades!$B$2:$C$306,2,FALSE))</f>
        <v>REGIÃO BNU - BLUMENAU</v>
      </c>
      <c r="C963" s="33" t="s">
        <v>2019</v>
      </c>
      <c r="D963" s="43">
        <v>198</v>
      </c>
      <c r="E963" s="33" t="s">
        <v>4131</v>
      </c>
      <c r="F963" s="33" t="s">
        <v>4132</v>
      </c>
      <c r="G963" s="33" t="s">
        <v>3166</v>
      </c>
      <c r="H963" s="33" t="s">
        <v>3167</v>
      </c>
      <c r="I963" s="33" t="s">
        <v>3168</v>
      </c>
      <c r="J963" s="201"/>
    </row>
    <row r="964" spans="1:10" hidden="1" x14ac:dyDescent="0.3">
      <c r="A964" s="38"/>
      <c r="B964" s="42" t="str">
        <f>IF(ISNA(VLOOKUP(C964,Cidades!$B$2:$C$306,2,FALSE))= TRUE,"Outros",VLOOKUP(C964,Cidades!$B$2:$C$306,2,FALSE))</f>
        <v>REGIÃO JOINVILLE</v>
      </c>
      <c r="C964" s="33" t="s">
        <v>147</v>
      </c>
      <c r="D964" s="43">
        <v>198</v>
      </c>
      <c r="E964" s="33" t="s">
        <v>1484</v>
      </c>
      <c r="F964" s="33" t="s">
        <v>1485</v>
      </c>
      <c r="G964" s="33" t="s">
        <v>1486</v>
      </c>
      <c r="H964" s="33" t="s">
        <v>1487</v>
      </c>
      <c r="I964" s="33">
        <v>4734443009</v>
      </c>
      <c r="J964" s="201"/>
    </row>
    <row r="965" spans="1:10" hidden="1" x14ac:dyDescent="0.3">
      <c r="A965" s="38"/>
      <c r="B965" s="42" t="str">
        <f>IF(ISNA(VLOOKUP(C965,Cidades!$B$2:$C$306,2,FALSE))= TRUE,"Outros",VLOOKUP(C965,Cidades!$B$2:$C$306,2,FALSE))</f>
        <v>REGIÃO LAGES</v>
      </c>
      <c r="C965" s="33" t="s">
        <v>175</v>
      </c>
      <c r="D965" s="43">
        <v>198</v>
      </c>
      <c r="E965" s="33" t="s">
        <v>1488</v>
      </c>
      <c r="F965" s="33" t="s">
        <v>1489</v>
      </c>
      <c r="G965" s="33" t="s">
        <v>1490</v>
      </c>
      <c r="H965" s="33" t="s">
        <v>1491</v>
      </c>
      <c r="I965" s="33">
        <v>4932240315</v>
      </c>
      <c r="J965" s="201"/>
    </row>
    <row r="966" spans="1:10" hidden="1" x14ac:dyDescent="0.3">
      <c r="A966" s="38"/>
      <c r="B966" s="42" t="str">
        <f>IF(ISNA(VLOOKUP(C966,Cidades!$B$2:$C$306,2,FALSE))= TRUE,"Outros",VLOOKUP(C966,Cidades!$B$2:$C$306,2,FALSE))</f>
        <v>REGIÃO JOINVILLE</v>
      </c>
      <c r="C966" s="33" t="s">
        <v>16</v>
      </c>
      <c r="D966" s="43">
        <v>198</v>
      </c>
      <c r="E966" s="33" t="s">
        <v>1492</v>
      </c>
      <c r="F966" s="33" t="s">
        <v>1493</v>
      </c>
      <c r="G966" s="33" t="s">
        <v>1494</v>
      </c>
      <c r="H966" s="33" t="s">
        <v>1495</v>
      </c>
      <c r="I966" s="33" t="s">
        <v>1496</v>
      </c>
      <c r="J966" s="201"/>
    </row>
    <row r="967" spans="1:10" hidden="1" x14ac:dyDescent="0.3">
      <c r="A967" s="38"/>
      <c r="B967" s="42" t="str">
        <f>IF(ISNA(VLOOKUP(C967,Cidades!$B$2:$C$306,2,FALSE))= TRUE,"Outros",VLOOKUP(C967,Cidades!$B$2:$C$306,2,FALSE))</f>
        <v>REGIÃO JOINVILLE</v>
      </c>
      <c r="C967" s="33" t="s">
        <v>16</v>
      </c>
      <c r="D967" s="43">
        <v>258</v>
      </c>
      <c r="E967" s="33" t="s">
        <v>1497</v>
      </c>
      <c r="F967" s="33" t="s">
        <v>1498</v>
      </c>
      <c r="G967" s="33" t="s">
        <v>1083</v>
      </c>
      <c r="H967" s="33" t="s">
        <v>1084</v>
      </c>
      <c r="I967" s="33"/>
      <c r="J967" s="201"/>
    </row>
    <row r="968" spans="1:10" hidden="1" x14ac:dyDescent="0.3">
      <c r="A968" s="38"/>
      <c r="B968" s="42" t="str">
        <f>IF(ISNA(VLOOKUP(C968,Cidades!$B$2:$C$306,2,FALSE))= TRUE,"Outros",VLOOKUP(C968,Cidades!$B$2:$C$306,2,FALSE))</f>
        <v>REGIÃO JOINVILLE</v>
      </c>
      <c r="C968" s="33" t="s">
        <v>16</v>
      </c>
      <c r="D968" s="43">
        <v>258</v>
      </c>
      <c r="E968" s="33" t="s">
        <v>1499</v>
      </c>
      <c r="F968" s="33" t="s">
        <v>1500</v>
      </c>
      <c r="G968" s="33" t="s">
        <v>1083</v>
      </c>
      <c r="H968" s="33" t="s">
        <v>1084</v>
      </c>
      <c r="I968" s="33"/>
      <c r="J968" s="201"/>
    </row>
    <row r="969" spans="1:10" hidden="1" x14ac:dyDescent="0.3">
      <c r="A969" s="38"/>
      <c r="B969" s="42" t="str">
        <f>IF(ISNA(VLOOKUP(C969,Cidades!$B$2:$C$306,2,FALSE))= TRUE,"Outros",VLOOKUP(C969,Cidades!$B$2:$C$306,2,FALSE))</f>
        <v>REGIÃO CHAPECO</v>
      </c>
      <c r="C969" s="33" t="s">
        <v>15</v>
      </c>
      <c r="D969" s="43">
        <v>375</v>
      </c>
      <c r="E969" s="33" t="s">
        <v>1501</v>
      </c>
      <c r="F969" s="33" t="s">
        <v>1502</v>
      </c>
      <c r="G969" s="33" t="s">
        <v>1503</v>
      </c>
      <c r="H969" s="33" t="s">
        <v>1504</v>
      </c>
      <c r="I969" s="33" t="s">
        <v>1505</v>
      </c>
      <c r="J969" s="201"/>
    </row>
    <row r="970" spans="1:10" hidden="1" x14ac:dyDescent="0.3">
      <c r="A970" s="38"/>
      <c r="B970" s="42" t="str">
        <f>IF(ISNA(VLOOKUP(C970,Cidades!$B$2:$C$306,2,FALSE))= TRUE,"Outros",VLOOKUP(C970,Cidades!$B$2:$C$306,2,FALSE))</f>
        <v>REGIÃO BRUSQUE</v>
      </c>
      <c r="C970" s="33" t="s">
        <v>51</v>
      </c>
      <c r="D970" s="43">
        <v>198</v>
      </c>
      <c r="E970" s="33" t="s">
        <v>394</v>
      </c>
      <c r="F970" s="33" t="s">
        <v>395</v>
      </c>
      <c r="G970" s="33" t="s">
        <v>346</v>
      </c>
      <c r="H970" s="33" t="s">
        <v>347</v>
      </c>
      <c r="I970" s="33" t="s">
        <v>348</v>
      </c>
      <c r="J970" s="201"/>
    </row>
    <row r="971" spans="1:10" hidden="1" x14ac:dyDescent="0.3">
      <c r="A971" s="38"/>
      <c r="B971" s="42" t="str">
        <f>IF(ISNA(VLOOKUP(C971,Cidades!$B$2:$C$306,2,FALSE))= TRUE,"Outros",VLOOKUP(C971,Cidades!$B$2:$C$306,2,FALSE))</f>
        <v>REGIÃO XANXERE</v>
      </c>
      <c r="C971" s="33" t="s">
        <v>84</v>
      </c>
      <c r="D971" s="43">
        <v>198</v>
      </c>
      <c r="E971" s="33" t="s">
        <v>1506</v>
      </c>
      <c r="F971" s="33" t="s">
        <v>1507</v>
      </c>
      <c r="G971" s="33" t="s">
        <v>1508</v>
      </c>
      <c r="H971" s="33" t="s">
        <v>1509</v>
      </c>
      <c r="I971" s="33">
        <v>4934350240</v>
      </c>
      <c r="J971" s="201"/>
    </row>
    <row r="972" spans="1:10" hidden="1" x14ac:dyDescent="0.3">
      <c r="A972" s="38"/>
      <c r="B972" s="42" t="str">
        <f>IF(ISNA(VLOOKUP(C972,Cidades!$B$2:$C$306,2,FALSE))= TRUE,"Outros",VLOOKUP(C972,Cidades!$B$2:$C$306,2,FALSE))</f>
        <v>REGIÃO BRUSQUE</v>
      </c>
      <c r="C972" s="33" t="s">
        <v>51</v>
      </c>
      <c r="D972" s="43">
        <v>198</v>
      </c>
      <c r="E972" s="33" t="s">
        <v>1510</v>
      </c>
      <c r="F972" s="33" t="s">
        <v>1511</v>
      </c>
      <c r="G972" s="33" t="s">
        <v>1512</v>
      </c>
      <c r="H972" s="33" t="s">
        <v>1513</v>
      </c>
      <c r="I972" s="33" t="s">
        <v>1514</v>
      </c>
      <c r="J972" s="201"/>
    </row>
    <row r="973" spans="1:10" hidden="1" x14ac:dyDescent="0.3">
      <c r="A973" s="38"/>
      <c r="B973" s="42" t="str">
        <f>IF(ISNA(VLOOKUP(C973,Cidades!$B$2:$C$306,2,FALSE))= TRUE,"Outros",VLOOKUP(C973,Cidades!$B$2:$C$306,2,FALSE))</f>
        <v>REGIÃO JOINVILLE</v>
      </c>
      <c r="C973" s="33" t="s">
        <v>16</v>
      </c>
      <c r="D973" s="43">
        <v>198</v>
      </c>
      <c r="E973" s="33" t="s">
        <v>1515</v>
      </c>
      <c r="F973" s="33" t="s">
        <v>1516</v>
      </c>
      <c r="G973" s="33" t="s">
        <v>1517</v>
      </c>
      <c r="H973" s="33" t="s">
        <v>1518</v>
      </c>
      <c r="I973" s="33">
        <v>4734255677</v>
      </c>
      <c r="J973" s="201"/>
    </row>
    <row r="974" spans="1:10" hidden="1" x14ac:dyDescent="0.3">
      <c r="A974" s="38"/>
      <c r="B974" s="42" t="str">
        <f>IF(ISNA(VLOOKUP(C974,Cidades!$B$2:$C$306,2,FALSE))= TRUE,"Outros",VLOOKUP(C974,Cidades!$B$2:$C$306,2,FALSE))</f>
        <v>REGIÃO JOINVILLE</v>
      </c>
      <c r="C974" s="33" t="s">
        <v>16</v>
      </c>
      <c r="D974" s="43">
        <v>258</v>
      </c>
      <c r="E974" s="33" t="s">
        <v>1519</v>
      </c>
      <c r="F974" s="33" t="s">
        <v>1520</v>
      </c>
      <c r="G974" s="33" t="s">
        <v>1521</v>
      </c>
      <c r="H974" s="33" t="s">
        <v>1522</v>
      </c>
      <c r="I974" s="33" t="s">
        <v>1523</v>
      </c>
      <c r="J974" s="201"/>
    </row>
    <row r="975" spans="1:10" hidden="1" x14ac:dyDescent="0.3">
      <c r="A975" s="38"/>
      <c r="B975" s="42" t="str">
        <f>IF(ISNA(VLOOKUP(C975,Cidades!$B$2:$C$306,2,FALSE))= TRUE,"Outros",VLOOKUP(C975,Cidades!$B$2:$C$306,2,FALSE))</f>
        <v>REGIÃO JARAGUA DO SUL</v>
      </c>
      <c r="C975" s="33" t="s">
        <v>170</v>
      </c>
      <c r="D975" s="43">
        <v>198</v>
      </c>
      <c r="E975" s="33" t="s">
        <v>1478</v>
      </c>
      <c r="F975" s="33" t="s">
        <v>1479</v>
      </c>
      <c r="G975" s="33" t="s">
        <v>958</v>
      </c>
      <c r="H975" s="33" t="s">
        <v>959</v>
      </c>
      <c r="I975" s="33">
        <v>4732750794</v>
      </c>
      <c r="J975" s="201"/>
    </row>
    <row r="976" spans="1:10" hidden="1" x14ac:dyDescent="0.3">
      <c r="B976" s="42" t="str">
        <f>IF(ISNA(VLOOKUP(C976,Cidades!$B$2:$C$306,2,FALSE))= TRUE,"Outros",VLOOKUP(C976,Cidades!$B$2:$C$306,2,FALSE))</f>
        <v>REGIÃO BNU - BLUMENAU</v>
      </c>
      <c r="C976" s="23" t="s">
        <v>2019</v>
      </c>
      <c r="D976" s="24">
        <v>198</v>
      </c>
      <c r="E976" s="23" t="s">
        <v>3106</v>
      </c>
      <c r="F976" s="23" t="s">
        <v>3107</v>
      </c>
      <c r="G976" s="23" t="s">
        <v>3108</v>
      </c>
      <c r="H976" s="23" t="s">
        <v>3109</v>
      </c>
      <c r="I976" s="23" t="s">
        <v>3110</v>
      </c>
      <c r="J976" s="203">
        <v>1367</v>
      </c>
    </row>
    <row r="977" spans="2:10" hidden="1" x14ac:dyDescent="0.3">
      <c r="B977" s="42" t="str">
        <f>IF(ISNA(VLOOKUP(C977,Cidades!$B$2:$C$306,2,FALSE))= TRUE,"Outros",VLOOKUP(C977,Cidades!$B$2:$C$306,2,FALSE))</f>
        <v>REGIÃO BNU - INDAIAL</v>
      </c>
      <c r="C977" s="23" t="s">
        <v>2015</v>
      </c>
      <c r="D977" s="24">
        <v>198</v>
      </c>
      <c r="E977" s="23" t="s">
        <v>2496</v>
      </c>
      <c r="F977" s="23" t="s">
        <v>2497</v>
      </c>
      <c r="G977" s="23" t="s">
        <v>2498</v>
      </c>
      <c r="H977" s="23" t="s">
        <v>2499</v>
      </c>
      <c r="I977" s="23" t="s">
        <v>2500</v>
      </c>
      <c r="J977" s="203"/>
    </row>
    <row r="978" spans="2:10" hidden="1" x14ac:dyDescent="0.3">
      <c r="B978" s="42" t="str">
        <f>IF(ISNA(VLOOKUP(C978,Cidades!$B$2:$C$306,2,FALSE))= TRUE,"Outros",VLOOKUP(C978,Cidades!$B$2:$C$306,2,FALSE))</f>
        <v>REGIÃO GF - FLORIANÓPOLIS</v>
      </c>
      <c r="C978" s="23" t="s">
        <v>1997</v>
      </c>
      <c r="D978" s="24">
        <v>198</v>
      </c>
      <c r="E978" s="23" t="s">
        <v>4133</v>
      </c>
      <c r="F978" s="23" t="s">
        <v>4134</v>
      </c>
      <c r="G978" s="23" t="s">
        <v>2517</v>
      </c>
      <c r="H978" s="23" t="s">
        <v>2518</v>
      </c>
      <c r="I978" s="23" t="s">
        <v>2519</v>
      </c>
      <c r="J978" s="203"/>
    </row>
    <row r="979" spans="2:10" hidden="1" x14ac:dyDescent="0.3">
      <c r="B979" s="42" t="str">
        <f>IF(ISNA(VLOOKUP(C979,Cidades!$B$2:$C$306,2,FALSE))= TRUE,"Outros",VLOOKUP(C979,Cidades!$B$2:$C$306,2,FALSE))</f>
        <v>REGIÃO GF - FLORIANÓPOLIS</v>
      </c>
      <c r="C979" s="23" t="s">
        <v>1997</v>
      </c>
      <c r="D979" s="24">
        <v>198</v>
      </c>
      <c r="E979" s="23" t="s">
        <v>2602</v>
      </c>
      <c r="F979" s="23" t="s">
        <v>2603</v>
      </c>
      <c r="G979" s="23" t="s">
        <v>2604</v>
      </c>
      <c r="H979" s="23" t="s">
        <v>2605</v>
      </c>
      <c r="I979" s="23" t="s">
        <v>2606</v>
      </c>
      <c r="J979" s="203"/>
    </row>
    <row r="980" spans="2:10" hidden="1" x14ac:dyDescent="0.3">
      <c r="B980" s="42" t="str">
        <f>IF(ISNA(VLOOKUP(C980,Cidades!$B$2:$C$306,2,FALSE))= TRUE,"Outros",VLOOKUP(C980,Cidades!$B$2:$C$306,2,FALSE))</f>
        <v>REGIÃO BNU - BLUMENAU</v>
      </c>
      <c r="C980" s="23" t="s">
        <v>2019</v>
      </c>
      <c r="D980" s="24">
        <v>198</v>
      </c>
      <c r="E980" s="23" t="s">
        <v>4135</v>
      </c>
      <c r="F980" s="23" t="s">
        <v>4136</v>
      </c>
      <c r="G980" s="23" t="s">
        <v>4137</v>
      </c>
      <c r="H980" s="23" t="s">
        <v>4135</v>
      </c>
      <c r="I980" s="23" t="s">
        <v>4138</v>
      </c>
      <c r="J980" s="203"/>
    </row>
    <row r="981" spans="2:10" hidden="1" x14ac:dyDescent="0.3">
      <c r="B981" s="42" t="str">
        <f>IF(ISNA(VLOOKUP(C981,Cidades!$B$2:$C$306,2,FALSE))= TRUE,"Outros",VLOOKUP(C981,Cidades!$B$2:$C$306,2,FALSE))</f>
        <v>REGIÃO BNU - BLUMENAU</v>
      </c>
      <c r="C981" s="23" t="s">
        <v>2019</v>
      </c>
      <c r="D981" s="24">
        <v>198</v>
      </c>
      <c r="E981" s="23" t="s">
        <v>2082</v>
      </c>
      <c r="F981" s="23" t="s">
        <v>2083</v>
      </c>
      <c r="G981" s="23" t="s">
        <v>2084</v>
      </c>
      <c r="H981" s="23" t="s">
        <v>2085</v>
      </c>
      <c r="I981" s="23" t="s">
        <v>2086</v>
      </c>
      <c r="J981" s="203"/>
    </row>
    <row r="982" spans="2:10" hidden="1" x14ac:dyDescent="0.3">
      <c r="B982" s="42" t="str">
        <f>IF(ISNA(VLOOKUP(C982,Cidades!$B$2:$C$306,2,FALSE))= TRUE,"Outros",VLOOKUP(C982,Cidades!$B$2:$C$306,2,FALSE))</f>
        <v>REGIÃO BNU - BLUMENAU</v>
      </c>
      <c r="C982" s="23" t="s">
        <v>2019</v>
      </c>
      <c r="D982" s="24">
        <v>198</v>
      </c>
      <c r="E982" s="23" t="s">
        <v>4139</v>
      </c>
      <c r="F982" s="23" t="s">
        <v>4140</v>
      </c>
      <c r="G982" s="23" t="s">
        <v>4141</v>
      </c>
      <c r="H982" s="23" t="s">
        <v>4142</v>
      </c>
      <c r="I982" s="23" t="s">
        <v>4143</v>
      </c>
      <c r="J982" s="203"/>
    </row>
    <row r="983" spans="2:10" hidden="1" x14ac:dyDescent="0.3">
      <c r="B983" s="42" t="str">
        <f>IF(ISNA(VLOOKUP(C983,Cidades!$B$2:$C$306,2,FALSE))= TRUE,"Outros",VLOOKUP(C983,Cidades!$B$2:$C$306,2,FALSE))</f>
        <v>REGIÃO BNU - INDAIAL</v>
      </c>
      <c r="C983" s="23" t="s">
        <v>2015</v>
      </c>
      <c r="D983" s="24">
        <v>198</v>
      </c>
      <c r="E983" s="23" t="s">
        <v>4144</v>
      </c>
      <c r="F983" s="23" t="s">
        <v>4145</v>
      </c>
      <c r="G983" s="23" t="s">
        <v>3045</v>
      </c>
      <c r="H983" s="23" t="s">
        <v>3046</v>
      </c>
      <c r="I983" s="23" t="s">
        <v>3047</v>
      </c>
      <c r="J983" s="203"/>
    </row>
    <row r="984" spans="2:10" hidden="1" x14ac:dyDescent="0.3">
      <c r="B984" s="42" t="str">
        <f>IF(ISNA(VLOOKUP(C984,Cidades!$B$2:$C$306,2,FALSE))= TRUE,"Outros",VLOOKUP(C984,Cidades!$B$2:$C$306,2,FALSE))</f>
        <v>REGIÃO GF - ST AMARO DA IMP</v>
      </c>
      <c r="C984" s="23" t="s">
        <v>2766</v>
      </c>
      <c r="D984" s="24">
        <v>258</v>
      </c>
      <c r="E984" s="23" t="s">
        <v>4146</v>
      </c>
      <c r="F984" s="23" t="s">
        <v>4147</v>
      </c>
      <c r="G984" s="23" t="s">
        <v>4148</v>
      </c>
      <c r="H984" s="23" t="s">
        <v>4149</v>
      </c>
      <c r="I984" s="23" t="s">
        <v>4150</v>
      </c>
      <c r="J984" s="203"/>
    </row>
    <row r="985" spans="2:10" hidden="1" x14ac:dyDescent="0.3">
      <c r="B985" s="42" t="str">
        <f>IF(ISNA(VLOOKUP(C985,Cidades!$B$2:$C$306,2,FALSE))= TRUE,"Outros",VLOOKUP(C985,Cidades!$B$2:$C$306,2,FALSE))</f>
        <v>REGIÃO BNU - GASPAR</v>
      </c>
      <c r="C985" s="23" t="s">
        <v>2020</v>
      </c>
      <c r="D985" s="24">
        <v>198</v>
      </c>
      <c r="E985" s="23" t="s">
        <v>3511</v>
      </c>
      <c r="F985" s="23" t="s">
        <v>3512</v>
      </c>
      <c r="G985" s="23" t="s">
        <v>2541</v>
      </c>
      <c r="H985" s="23" t="s">
        <v>2542</v>
      </c>
      <c r="I985" s="23" t="s">
        <v>2543</v>
      </c>
      <c r="J985" s="203"/>
    </row>
    <row r="986" spans="2:10" s="38" customFormat="1" hidden="1" x14ac:dyDescent="0.3">
      <c r="B986" s="42" t="str">
        <f>IF(ISNA(VLOOKUP(C986,Cidades!$B$2:$C$306,2,FALSE))= TRUE,"Outros",VLOOKUP(C986,Cidades!$B$2:$C$306,2,FALSE))</f>
        <v>REGIÃO BNU - BLUMENAU</v>
      </c>
      <c r="C986" s="33" t="s">
        <v>2019</v>
      </c>
      <c r="D986" s="43">
        <v>198</v>
      </c>
      <c r="E986" s="33" t="s">
        <v>3522</v>
      </c>
      <c r="F986" s="33" t="s">
        <v>3523</v>
      </c>
      <c r="G986" s="33" t="s">
        <v>2613</v>
      </c>
      <c r="H986" s="33" t="s">
        <v>2614</v>
      </c>
      <c r="I986" s="33" t="s">
        <v>2615</v>
      </c>
      <c r="J986" s="203"/>
    </row>
    <row r="987" spans="2:10" hidden="1" x14ac:dyDescent="0.3">
      <c r="B987" s="42" t="str">
        <f>IF(ISNA(VLOOKUP(C987,Cidades!$B$2:$C$306,2,FALSE))= TRUE,"Outros",VLOOKUP(C987,Cidades!$B$2:$C$306,2,FALSE))</f>
        <v>REGIÃO GF - FLORIANÓPOLIS</v>
      </c>
      <c r="C987" s="53" t="s">
        <v>1997</v>
      </c>
      <c r="D987" s="62">
        <v>198</v>
      </c>
      <c r="E987" s="53" t="s">
        <v>4151</v>
      </c>
      <c r="F987" s="53" t="s">
        <v>4152</v>
      </c>
      <c r="G987" s="53" t="s">
        <v>2936</v>
      </c>
      <c r="H987" s="53" t="s">
        <v>2937</v>
      </c>
      <c r="I987" s="53" t="s">
        <v>2938</v>
      </c>
      <c r="J987" s="203"/>
    </row>
    <row r="988" spans="2:10" hidden="1" x14ac:dyDescent="0.3">
      <c r="B988" s="42" t="str">
        <f>IF(ISNA(VLOOKUP(C988,Cidades!$B$2:$C$306,2,FALSE))= TRUE,"Outros",VLOOKUP(C988,Cidades!$B$2:$C$306,2,FALSE))</f>
        <v>REGIÃO GF - FLORIANÓPOLIS</v>
      </c>
      <c r="C988" s="23" t="s">
        <v>1997</v>
      </c>
      <c r="D988" s="24">
        <v>198</v>
      </c>
      <c r="E988" s="23" t="s">
        <v>4153</v>
      </c>
      <c r="F988" s="23" t="s">
        <v>4154</v>
      </c>
      <c r="G988" s="23" t="s">
        <v>4155</v>
      </c>
      <c r="H988" s="23" t="s">
        <v>4156</v>
      </c>
      <c r="I988" s="23" t="s">
        <v>4157</v>
      </c>
      <c r="J988" s="203"/>
    </row>
    <row r="989" spans="2:10" hidden="1" x14ac:dyDescent="0.3">
      <c r="B989" s="42" t="str">
        <f>IF(ISNA(VLOOKUP(C989,Cidades!$B$2:$C$306,2,FALSE))= TRUE,"Outros",VLOOKUP(C989,Cidades!$B$2:$C$306,2,FALSE))</f>
        <v>REGIÃO BNU - BLUMENAU</v>
      </c>
      <c r="C989" s="23" t="s">
        <v>2019</v>
      </c>
      <c r="D989" s="24">
        <v>198</v>
      </c>
      <c r="E989" s="23" t="s">
        <v>2638</v>
      </c>
      <c r="F989" s="23" t="s">
        <v>2270</v>
      </c>
      <c r="G989" s="23" t="s">
        <v>2639</v>
      </c>
      <c r="H989" s="23" t="s">
        <v>2640</v>
      </c>
      <c r="I989" s="23" t="s">
        <v>2641</v>
      </c>
      <c r="J989" s="203"/>
    </row>
    <row r="990" spans="2:10" hidden="1" x14ac:dyDescent="0.3">
      <c r="B990" s="42" t="str">
        <f>IF(ISNA(VLOOKUP(C990,Cidades!$B$2:$C$306,2,FALSE))= TRUE,"Outros",VLOOKUP(C990,Cidades!$B$2:$C$306,2,FALSE))</f>
        <v>REGIÃO GF - FLORIANÓPOLIS</v>
      </c>
      <c r="C990" s="23" t="s">
        <v>1997</v>
      </c>
      <c r="D990" s="24">
        <v>198</v>
      </c>
      <c r="E990" s="23" t="s">
        <v>3131</v>
      </c>
      <c r="F990" s="23" t="s">
        <v>3132</v>
      </c>
      <c r="G990" s="23" t="s">
        <v>3133</v>
      </c>
      <c r="H990" s="23" t="s">
        <v>3134</v>
      </c>
      <c r="I990" s="23" t="s">
        <v>3135</v>
      </c>
      <c r="J990" s="203"/>
    </row>
    <row r="991" spans="2:10" hidden="1" x14ac:dyDescent="0.3">
      <c r="B991" s="42" t="str">
        <f>IF(ISNA(VLOOKUP(C991,Cidades!$B$2:$C$306,2,FALSE))= TRUE,"Outros",VLOOKUP(C991,Cidades!$B$2:$C$306,2,FALSE))</f>
        <v>REGIÃO GF - ANTONIO CARLOS</v>
      </c>
      <c r="C991" s="23" t="s">
        <v>1995</v>
      </c>
      <c r="D991" s="24">
        <v>198</v>
      </c>
      <c r="E991" s="23" t="s">
        <v>4158</v>
      </c>
      <c r="F991" s="23" t="s">
        <v>4159</v>
      </c>
      <c r="G991" s="23" t="s">
        <v>4160</v>
      </c>
      <c r="H991" s="23" t="s">
        <v>4161</v>
      </c>
      <c r="I991" s="23" t="s">
        <v>4162</v>
      </c>
      <c r="J991" s="203"/>
    </row>
    <row r="992" spans="2:10" hidden="1" x14ac:dyDescent="0.3">
      <c r="B992" s="42" t="str">
        <f>IF(ISNA(VLOOKUP(C992,Cidades!$B$2:$C$306,2,FALSE))= TRUE,"Outros",VLOOKUP(C992,Cidades!$B$2:$C$306,2,FALSE))</f>
        <v>REGIÃO BNU - BLUMENAU</v>
      </c>
      <c r="C992" s="23" t="s">
        <v>2019</v>
      </c>
      <c r="D992" s="24">
        <v>198</v>
      </c>
      <c r="E992" s="23" t="s">
        <v>4163</v>
      </c>
      <c r="F992" s="23" t="s">
        <v>4164</v>
      </c>
      <c r="G992" s="23" t="s">
        <v>4058</v>
      </c>
      <c r="H992" s="23" t="s">
        <v>4059</v>
      </c>
      <c r="I992" s="23" t="s">
        <v>4060</v>
      </c>
      <c r="J992" s="203"/>
    </row>
    <row r="993" spans="2:10" hidden="1" x14ac:dyDescent="0.3">
      <c r="B993" s="42" t="str">
        <f>IF(ISNA(VLOOKUP(C993,Cidades!$B$2:$C$306,2,FALSE))= TRUE,"Outros",VLOOKUP(C993,Cidades!$B$2:$C$306,2,FALSE))</f>
        <v>REGIÃO GF - FLORIANÓPOLIS</v>
      </c>
      <c r="C993" s="53" t="s">
        <v>1997</v>
      </c>
      <c r="D993" s="62">
        <v>198</v>
      </c>
      <c r="E993" s="53" t="s">
        <v>4165</v>
      </c>
      <c r="F993" s="53" t="s">
        <v>4166</v>
      </c>
      <c r="G993" s="53" t="s">
        <v>4167</v>
      </c>
      <c r="H993" s="53" t="s">
        <v>4168</v>
      </c>
      <c r="I993" s="53" t="s">
        <v>4169</v>
      </c>
      <c r="J993" s="203"/>
    </row>
    <row r="994" spans="2:10" hidden="1" x14ac:dyDescent="0.3">
      <c r="B994" s="42" t="str">
        <f>IF(ISNA(VLOOKUP(C994,Cidades!$B$2:$C$306,2,FALSE))= TRUE,"Outros",VLOOKUP(C994,Cidades!$B$2:$C$306,2,FALSE))</f>
        <v>REGIÃO BNU - GASPAR</v>
      </c>
      <c r="C994" s="23" t="s">
        <v>2020</v>
      </c>
      <c r="D994" s="24">
        <v>198</v>
      </c>
      <c r="E994" s="23" t="s">
        <v>4170</v>
      </c>
      <c r="F994" s="23" t="s">
        <v>4171</v>
      </c>
      <c r="G994" s="23" t="s">
        <v>2122</v>
      </c>
      <c r="H994" s="23" t="s">
        <v>2123</v>
      </c>
      <c r="I994" s="23" t="s">
        <v>2124</v>
      </c>
      <c r="J994" s="203"/>
    </row>
    <row r="995" spans="2:10" hidden="1" x14ac:dyDescent="0.3">
      <c r="B995" s="42" t="str">
        <f>IF(ISNA(VLOOKUP(C995,Cidades!$B$2:$C$306,2,FALSE))= TRUE,"Outros",VLOOKUP(C995,Cidades!$B$2:$C$306,2,FALSE))</f>
        <v>REGIÃO GF - FLORIANÓPOLIS</v>
      </c>
      <c r="C995" s="23" t="s">
        <v>1997</v>
      </c>
      <c r="D995" s="24">
        <v>198</v>
      </c>
      <c r="E995" s="23" t="s">
        <v>4172</v>
      </c>
      <c r="F995" s="23" t="s">
        <v>4173</v>
      </c>
      <c r="G995" s="23" t="s">
        <v>4174</v>
      </c>
      <c r="H995" s="23" t="s">
        <v>4175</v>
      </c>
      <c r="I995" s="23" t="s">
        <v>4176</v>
      </c>
      <c r="J995" s="203"/>
    </row>
    <row r="996" spans="2:10" hidden="1" x14ac:dyDescent="0.3">
      <c r="B996" s="42" t="str">
        <f>IF(ISNA(VLOOKUP(C996,Cidades!$B$2:$C$306,2,FALSE))= TRUE,"Outros",VLOOKUP(C996,Cidades!$B$2:$C$306,2,FALSE))</f>
        <v>REGIÃO BNU - GASPAR</v>
      </c>
      <c r="C996" s="23" t="s">
        <v>2020</v>
      </c>
      <c r="D996" s="24">
        <v>198</v>
      </c>
      <c r="E996" s="23" t="s">
        <v>3568</v>
      </c>
      <c r="F996" s="23" t="s">
        <v>4177</v>
      </c>
      <c r="G996" s="23" t="s">
        <v>3140</v>
      </c>
      <c r="H996" s="23" t="s">
        <v>3141</v>
      </c>
      <c r="I996" s="23" t="s">
        <v>3142</v>
      </c>
      <c r="J996" s="203"/>
    </row>
    <row r="997" spans="2:10" hidden="1" x14ac:dyDescent="0.3">
      <c r="B997" s="42" t="str">
        <f>IF(ISNA(VLOOKUP(C997,Cidades!$B$2:$C$306,2,FALSE))= TRUE,"Outros",VLOOKUP(C997,Cidades!$B$2:$C$306,2,FALSE))</f>
        <v>REGIÃO GF - FLORIANÓPOLIS</v>
      </c>
      <c r="C997" s="23" t="s">
        <v>1997</v>
      </c>
      <c r="D997" s="24">
        <v>198</v>
      </c>
      <c r="E997" s="23" t="s">
        <v>4178</v>
      </c>
      <c r="F997" s="23" t="s">
        <v>4179</v>
      </c>
      <c r="G997" s="23" t="s">
        <v>4180</v>
      </c>
      <c r="H997" s="23" t="s">
        <v>4181</v>
      </c>
      <c r="I997" s="23" t="s">
        <v>4182</v>
      </c>
      <c r="J997" s="203"/>
    </row>
    <row r="998" spans="2:10" hidden="1" x14ac:dyDescent="0.3">
      <c r="B998" s="42" t="str">
        <f>IF(ISNA(VLOOKUP(C998,Cidades!$B$2:$C$306,2,FALSE))= TRUE,"Outros",VLOOKUP(C998,Cidades!$B$2:$C$306,2,FALSE))</f>
        <v>REGIÃO GF - ST AMARO DA IMP</v>
      </c>
      <c r="C998" s="23" t="s">
        <v>2766</v>
      </c>
      <c r="D998" s="24">
        <v>375</v>
      </c>
      <c r="E998" s="23" t="s">
        <v>4183</v>
      </c>
      <c r="F998" s="23" t="s">
        <v>4184</v>
      </c>
      <c r="G998" s="23" t="s">
        <v>4185</v>
      </c>
      <c r="H998" s="23" t="s">
        <v>4186</v>
      </c>
      <c r="I998" s="23" t="s">
        <v>4187</v>
      </c>
      <c r="J998" s="203"/>
    </row>
    <row r="999" spans="2:10" hidden="1" x14ac:dyDescent="0.3">
      <c r="B999" s="42" t="str">
        <f>IF(ISNA(VLOOKUP(C999,Cidades!$B$2:$C$306,2,FALSE))= TRUE,"Outros",VLOOKUP(C999,Cidades!$B$2:$C$306,2,FALSE))</f>
        <v>REGIÃO GF - FLORIANÓPOLIS</v>
      </c>
      <c r="C999" s="23" t="s">
        <v>1997</v>
      </c>
      <c r="D999" s="24">
        <v>198</v>
      </c>
      <c r="E999" s="23" t="s">
        <v>4188</v>
      </c>
      <c r="F999" s="23" t="s">
        <v>4189</v>
      </c>
      <c r="G999" s="23" t="s">
        <v>4190</v>
      </c>
      <c r="H999" s="23" t="s">
        <v>4191</v>
      </c>
      <c r="I999" s="23" t="s">
        <v>4192</v>
      </c>
      <c r="J999" s="203"/>
    </row>
    <row r="1000" spans="2:10" hidden="1" x14ac:dyDescent="0.3">
      <c r="B1000" s="42" t="str">
        <f>IF(ISNA(VLOOKUP(C1000,Cidades!$B$2:$C$306,2,FALSE))= TRUE,"Outros",VLOOKUP(C1000,Cidades!$B$2:$C$306,2,FALSE))</f>
        <v>REGIÃO GF - FLORIANÓPOLIS</v>
      </c>
      <c r="C1000" s="23" t="s">
        <v>1997</v>
      </c>
      <c r="D1000" s="24">
        <v>198</v>
      </c>
      <c r="E1000" s="23" t="s">
        <v>4193</v>
      </c>
      <c r="F1000" s="23" t="s">
        <v>4194</v>
      </c>
      <c r="G1000" s="23" t="s">
        <v>2455</v>
      </c>
      <c r="H1000" s="23" t="s">
        <v>2456</v>
      </c>
      <c r="I1000" s="23" t="s">
        <v>2457</v>
      </c>
      <c r="J1000" s="203"/>
    </row>
    <row r="1001" spans="2:10" hidden="1" x14ac:dyDescent="0.3">
      <c r="B1001" s="42" t="str">
        <f>IF(ISNA(VLOOKUP(C1001,Cidades!$B$2:$C$306,2,FALSE))= TRUE,"Outros",VLOOKUP(C1001,Cidades!$B$2:$C$306,2,FALSE))</f>
        <v>REGIÃO GF - BIGUACU</v>
      </c>
      <c r="C1001" s="23" t="s">
        <v>1996</v>
      </c>
      <c r="D1001" s="24">
        <v>258</v>
      </c>
      <c r="E1001" s="23" t="s">
        <v>4195</v>
      </c>
      <c r="F1001" s="23" t="s">
        <v>4196</v>
      </c>
      <c r="G1001" s="23" t="s">
        <v>4197</v>
      </c>
      <c r="H1001" s="23" t="s">
        <v>4198</v>
      </c>
      <c r="I1001" s="23" t="s">
        <v>4199</v>
      </c>
      <c r="J1001" s="203"/>
    </row>
    <row r="1002" spans="2:10" hidden="1" x14ac:dyDescent="0.3">
      <c r="B1002" s="42" t="str">
        <f>IF(ISNA(VLOOKUP(C1002,Cidades!$B$2:$C$306,2,FALSE))= TRUE,"Outros",VLOOKUP(C1002,Cidades!$B$2:$C$306,2,FALSE))</f>
        <v>REGIÃO BNU - BLUMENAU</v>
      </c>
      <c r="C1002" s="23" t="s">
        <v>2019</v>
      </c>
      <c r="D1002" s="24">
        <v>198</v>
      </c>
      <c r="E1002" s="23" t="s">
        <v>4200</v>
      </c>
      <c r="F1002" s="23" t="s">
        <v>4201</v>
      </c>
      <c r="G1002" s="23" t="s">
        <v>3251</v>
      </c>
      <c r="H1002" s="23" t="s">
        <v>3252</v>
      </c>
      <c r="I1002" s="23" t="s">
        <v>3253</v>
      </c>
      <c r="J1002" s="203"/>
    </row>
    <row r="1003" spans="2:10" hidden="1" x14ac:dyDescent="0.3">
      <c r="B1003" s="42" t="str">
        <f>IF(ISNA(VLOOKUP(C1003,Cidades!$B$2:$C$306,2,FALSE))= TRUE,"Outros",VLOOKUP(C1003,Cidades!$B$2:$C$306,2,FALSE))</f>
        <v>REGIÃO BNU - BLUMENAU</v>
      </c>
      <c r="C1003" s="23" t="s">
        <v>2019</v>
      </c>
      <c r="D1003" s="24">
        <v>198</v>
      </c>
      <c r="E1003" s="23" t="s">
        <v>4202</v>
      </c>
      <c r="F1003" s="23" t="s">
        <v>4203</v>
      </c>
      <c r="G1003" s="23" t="s">
        <v>3333</v>
      </c>
      <c r="H1003" s="23" t="s">
        <v>3334</v>
      </c>
      <c r="I1003" s="23" t="s">
        <v>3335</v>
      </c>
      <c r="J1003" s="203"/>
    </row>
    <row r="1004" spans="2:10" hidden="1" x14ac:dyDescent="0.3">
      <c r="B1004" s="42" t="str">
        <f>IF(ISNA(VLOOKUP(C1004,Cidades!$B$2:$C$306,2,FALSE))= TRUE,"Outros",VLOOKUP(C1004,Cidades!$B$2:$C$306,2,FALSE))</f>
        <v>REGIÃO GF - FLORIANÓPOLIS</v>
      </c>
      <c r="C1004" s="23" t="s">
        <v>1997</v>
      </c>
      <c r="D1004" s="24">
        <v>198</v>
      </c>
      <c r="E1004" s="23" t="s">
        <v>4204</v>
      </c>
      <c r="F1004" s="23" t="s">
        <v>4205</v>
      </c>
      <c r="G1004" s="23" t="s">
        <v>4206</v>
      </c>
      <c r="H1004" s="23" t="s">
        <v>4207</v>
      </c>
      <c r="I1004" s="23" t="s">
        <v>4208</v>
      </c>
      <c r="J1004" s="203"/>
    </row>
    <row r="1005" spans="2:10" hidden="1" x14ac:dyDescent="0.3">
      <c r="B1005" s="42" t="str">
        <f>IF(ISNA(VLOOKUP(C1005,Cidades!$B$2:$C$306,2,FALSE))= TRUE,"Outros",VLOOKUP(C1005,Cidades!$B$2:$C$306,2,FALSE))</f>
        <v>REGIÃO BNU - BLUMENAU</v>
      </c>
      <c r="C1005" s="23" t="s">
        <v>2019</v>
      </c>
      <c r="D1005" s="24">
        <v>375</v>
      </c>
      <c r="E1005" s="23" t="s">
        <v>715</v>
      </c>
      <c r="F1005" s="23" t="s">
        <v>713</v>
      </c>
      <c r="G1005" s="23" t="s">
        <v>714</v>
      </c>
      <c r="H1005" s="23" t="s">
        <v>715</v>
      </c>
      <c r="I1005" s="23" t="s">
        <v>716</v>
      </c>
      <c r="J1005" s="203"/>
    </row>
    <row r="1006" spans="2:10" hidden="1" x14ac:dyDescent="0.3">
      <c r="B1006" s="42" t="str">
        <f>IF(ISNA(VLOOKUP(C1006,Cidades!$B$2:$C$306,2,FALSE))= TRUE,"Outros",VLOOKUP(C1006,Cidades!$B$2:$C$306,2,FALSE))</f>
        <v>REGIÃO BNU - BLUMENAU</v>
      </c>
      <c r="C1006" s="23" t="s">
        <v>2019</v>
      </c>
      <c r="D1006" s="24">
        <v>198</v>
      </c>
      <c r="E1006" s="23" t="s">
        <v>2249</v>
      </c>
      <c r="F1006" s="23" t="s">
        <v>4209</v>
      </c>
      <c r="G1006" s="23" t="s">
        <v>2251</v>
      </c>
      <c r="H1006" s="23" t="s">
        <v>2252</v>
      </c>
      <c r="I1006" s="23" t="s">
        <v>2253</v>
      </c>
      <c r="J1006" s="203"/>
    </row>
    <row r="1007" spans="2:10" hidden="1" x14ac:dyDescent="0.3">
      <c r="B1007" s="42" t="str">
        <f>IF(ISNA(VLOOKUP(C1007,Cidades!$B$2:$C$306,2,FALSE))= TRUE,"Outros",VLOOKUP(C1007,Cidades!$B$2:$C$306,2,FALSE))</f>
        <v>REGIÃO BNU - BLUMENAU</v>
      </c>
      <c r="C1007" s="23" t="s">
        <v>2019</v>
      </c>
      <c r="D1007" s="24">
        <v>198</v>
      </c>
      <c r="E1007" s="23" t="s">
        <v>4210</v>
      </c>
      <c r="F1007" s="23" t="s">
        <v>4211</v>
      </c>
      <c r="G1007" s="23" t="s">
        <v>4212</v>
      </c>
      <c r="H1007" s="23" t="s">
        <v>4213</v>
      </c>
      <c r="I1007" s="23" t="s">
        <v>4214</v>
      </c>
      <c r="J1007" s="203"/>
    </row>
    <row r="1008" spans="2:10" hidden="1" x14ac:dyDescent="0.3">
      <c r="B1008" s="42" t="str">
        <f>IF(ISNA(VLOOKUP(C1008,Cidades!$B$2:$C$306,2,FALSE))= TRUE,"Outros",VLOOKUP(C1008,Cidades!$B$2:$C$306,2,FALSE))</f>
        <v>REGIÃO BNU - BLUMENAU</v>
      </c>
      <c r="C1008" s="23" t="s">
        <v>2019</v>
      </c>
      <c r="D1008" s="24">
        <v>198</v>
      </c>
      <c r="E1008" s="23" t="s">
        <v>4215</v>
      </c>
      <c r="F1008" s="23" t="s">
        <v>4216</v>
      </c>
      <c r="G1008" s="23" t="s">
        <v>2275</v>
      </c>
      <c r="H1008" s="23" t="s">
        <v>2276</v>
      </c>
      <c r="I1008" s="23" t="s">
        <v>2277</v>
      </c>
      <c r="J1008" s="203"/>
    </row>
    <row r="1009" spans="2:10" hidden="1" x14ac:dyDescent="0.3">
      <c r="B1009" s="42" t="str">
        <f>IF(ISNA(VLOOKUP(C1009,Cidades!$B$2:$C$306,2,FALSE))= TRUE,"Outros",VLOOKUP(C1009,Cidades!$B$2:$C$306,2,FALSE))</f>
        <v>REGIÃO BNU - BLUMENAU</v>
      </c>
      <c r="C1009" s="23" t="s">
        <v>2019</v>
      </c>
      <c r="D1009" s="24">
        <v>198</v>
      </c>
      <c r="E1009" s="23" t="s">
        <v>3162</v>
      </c>
      <c r="F1009" s="23" t="s">
        <v>3163</v>
      </c>
      <c r="G1009" s="23" t="s">
        <v>2275</v>
      </c>
      <c r="H1009" s="23" t="s">
        <v>2276</v>
      </c>
      <c r="I1009" s="23" t="s">
        <v>2277</v>
      </c>
      <c r="J1009" s="203"/>
    </row>
    <row r="1010" spans="2:10" hidden="1" x14ac:dyDescent="0.3">
      <c r="B1010" s="42" t="str">
        <f>IF(ISNA(VLOOKUP(C1010,Cidades!$B$2:$C$306,2,FALSE))= TRUE,"Outros",VLOOKUP(C1010,Cidades!$B$2:$C$306,2,FALSE))</f>
        <v>REGIÃO LAGES</v>
      </c>
      <c r="C1010" s="30" t="s">
        <v>175</v>
      </c>
      <c r="D1010" s="56">
        <v>198</v>
      </c>
      <c r="E1010" s="30" t="s">
        <v>884</v>
      </c>
      <c r="F1010" s="30" t="s">
        <v>885</v>
      </c>
      <c r="G1010" s="30" t="s">
        <v>886</v>
      </c>
      <c r="H1010" s="30" t="s">
        <v>887</v>
      </c>
      <c r="I1010" s="30">
        <v>4932226666</v>
      </c>
      <c r="J1010" s="203"/>
    </row>
    <row r="1011" spans="2:10" hidden="1" x14ac:dyDescent="0.3">
      <c r="B1011" s="42" t="str">
        <f>IF(ISNA(VLOOKUP(C1011,Cidades!$B$2:$C$306,2,FALSE))= TRUE,"Outros",VLOOKUP(C1011,Cidades!$B$2:$C$306,2,FALSE))</f>
        <v xml:space="preserve">REGIÃO SAO BENTO DO SUL </v>
      </c>
      <c r="C1011" s="23" t="s">
        <v>142</v>
      </c>
      <c r="D1011" s="24">
        <v>198</v>
      </c>
      <c r="E1011" s="23" t="s">
        <v>1524</v>
      </c>
      <c r="F1011" s="23" t="s">
        <v>1525</v>
      </c>
      <c r="G1011" s="23" t="s">
        <v>1526</v>
      </c>
      <c r="H1011" s="23" t="s">
        <v>1527</v>
      </c>
      <c r="I1011" s="23" t="s">
        <v>1528</v>
      </c>
      <c r="J1011" s="203"/>
    </row>
    <row r="1012" spans="2:10" hidden="1" x14ac:dyDescent="0.3">
      <c r="B1012" s="42" t="str">
        <f>IF(ISNA(VLOOKUP(C1012,Cidades!$B$2:$C$306,2,FALSE))= TRUE,"Outros",VLOOKUP(C1012,Cidades!$B$2:$C$306,2,FALSE))</f>
        <v>REGIÃO CHAPECO</v>
      </c>
      <c r="C1012" s="23" t="s">
        <v>15</v>
      </c>
      <c r="D1012" s="24">
        <v>198</v>
      </c>
      <c r="E1012" s="23" t="s">
        <v>1529</v>
      </c>
      <c r="F1012" s="23" t="s">
        <v>1530</v>
      </c>
      <c r="G1012" s="23" t="s">
        <v>1531</v>
      </c>
      <c r="H1012" s="23" t="s">
        <v>1532</v>
      </c>
      <c r="I1012" s="23">
        <v>4933661191</v>
      </c>
      <c r="J1012" s="203"/>
    </row>
    <row r="1013" spans="2:10" hidden="1" x14ac:dyDescent="0.3">
      <c r="B1013" s="42" t="str">
        <f>IF(ISNA(VLOOKUP(C1013,Cidades!$B$2:$C$306,2,FALSE))= TRUE,"Outros",VLOOKUP(C1013,Cidades!$B$2:$C$306,2,FALSE))</f>
        <v>REGIÃO CANOINHAS</v>
      </c>
      <c r="C1013" s="23" t="s">
        <v>183</v>
      </c>
      <c r="D1013" s="24">
        <v>198</v>
      </c>
      <c r="E1013" s="23" t="s">
        <v>1533</v>
      </c>
      <c r="F1013" s="23" t="s">
        <v>1534</v>
      </c>
      <c r="G1013" s="23" t="s">
        <v>1535</v>
      </c>
      <c r="H1013" s="23" t="s">
        <v>1536</v>
      </c>
      <c r="I1013" s="23" t="s">
        <v>1537</v>
      </c>
      <c r="J1013" s="203"/>
    </row>
    <row r="1014" spans="2:10" hidden="1" x14ac:dyDescent="0.3">
      <c r="B1014" s="42" t="str">
        <f>IF(ISNA(VLOOKUP(C1014,Cidades!$B$2:$C$306,2,FALSE))= TRUE,"Outros",VLOOKUP(C1014,Cidades!$B$2:$C$306,2,FALSE))</f>
        <v>REGIÃO JOINVILLE</v>
      </c>
      <c r="C1014" s="23" t="s">
        <v>16</v>
      </c>
      <c r="D1014" s="24">
        <v>198</v>
      </c>
      <c r="E1014" s="23" t="s">
        <v>592</v>
      </c>
      <c r="F1014" s="23" t="s">
        <v>593</v>
      </c>
      <c r="G1014" s="23" t="s">
        <v>594</v>
      </c>
      <c r="H1014" s="23" t="s">
        <v>595</v>
      </c>
      <c r="I1014" s="23" t="s">
        <v>596</v>
      </c>
      <c r="J1014" s="203"/>
    </row>
    <row r="1015" spans="2:10" hidden="1" x14ac:dyDescent="0.3">
      <c r="B1015" s="42" t="str">
        <f>IF(ISNA(VLOOKUP(C1015,Cidades!$B$2:$C$306,2,FALSE))= TRUE,"Outros",VLOOKUP(C1015,Cidades!$B$2:$C$306,2,FALSE))</f>
        <v>REGIÃO RIO DO SUL</v>
      </c>
      <c r="C1015" s="23" t="s">
        <v>123</v>
      </c>
      <c r="D1015" s="24">
        <v>198</v>
      </c>
      <c r="E1015" s="23" t="s">
        <v>1538</v>
      </c>
      <c r="F1015" s="23" t="s">
        <v>1539</v>
      </c>
      <c r="G1015" s="23" t="s">
        <v>1540</v>
      </c>
      <c r="H1015" s="23" t="s">
        <v>1541</v>
      </c>
      <c r="I1015" s="23" t="s">
        <v>1542</v>
      </c>
      <c r="J1015" s="203"/>
    </row>
    <row r="1016" spans="2:10" hidden="1" x14ac:dyDescent="0.3">
      <c r="B1016" s="42" t="str">
        <f>IF(ISNA(VLOOKUP(C1016,Cidades!$B$2:$C$306,2,FALSE))= TRUE,"Outros",VLOOKUP(C1016,Cidades!$B$2:$C$306,2,FALSE))</f>
        <v>REGIÃO JOINVILLE</v>
      </c>
      <c r="C1016" s="23" t="s">
        <v>16</v>
      </c>
      <c r="D1016" s="24">
        <v>198</v>
      </c>
      <c r="E1016" s="23" t="s">
        <v>1028</v>
      </c>
      <c r="F1016" s="23" t="s">
        <v>1029</v>
      </c>
      <c r="G1016" s="23" t="s">
        <v>1030</v>
      </c>
      <c r="H1016" s="23" t="s">
        <v>1031</v>
      </c>
      <c r="I1016" s="23" t="s">
        <v>1032</v>
      </c>
      <c r="J1016" s="203"/>
    </row>
    <row r="1017" spans="2:10" hidden="1" x14ac:dyDescent="0.3">
      <c r="B1017" s="42" t="str">
        <f>IF(ISNA(VLOOKUP(C1017,Cidades!$B$2:$C$306,2,FALSE))= TRUE,"Outros",VLOOKUP(C1017,Cidades!$B$2:$C$306,2,FALSE))</f>
        <v>REGIÃO JOINVILLE</v>
      </c>
      <c r="C1017" s="23" t="s">
        <v>16</v>
      </c>
      <c r="D1017" s="24">
        <v>198</v>
      </c>
      <c r="E1017" s="23" t="s">
        <v>1543</v>
      </c>
      <c r="F1017" s="23" t="s">
        <v>1544</v>
      </c>
      <c r="G1017" s="23" t="s">
        <v>1545</v>
      </c>
      <c r="H1017" s="23" t="s">
        <v>1546</v>
      </c>
      <c r="I1017" s="23" t="s">
        <v>1547</v>
      </c>
      <c r="J1017" s="203"/>
    </row>
    <row r="1018" spans="2:10" hidden="1" x14ac:dyDescent="0.3">
      <c r="B1018" s="42" t="str">
        <f>IF(ISNA(VLOOKUP(C1018,Cidades!$B$2:$C$306,2,FALSE))= TRUE,"Outros",VLOOKUP(C1018,Cidades!$B$2:$C$306,2,FALSE))</f>
        <v>REGIÃO CACADOR</v>
      </c>
      <c r="C1018" s="23" t="s">
        <v>52</v>
      </c>
      <c r="D1018" s="24">
        <v>198</v>
      </c>
      <c r="E1018" s="23" t="s">
        <v>597</v>
      </c>
      <c r="F1018" s="23" t="s">
        <v>598</v>
      </c>
      <c r="G1018" s="23" t="s">
        <v>599</v>
      </c>
      <c r="H1018" s="23" t="s">
        <v>600</v>
      </c>
      <c r="I1018" s="23" t="s">
        <v>601</v>
      </c>
      <c r="J1018" s="203"/>
    </row>
    <row r="1019" spans="2:10" s="38" customFormat="1" hidden="1" x14ac:dyDescent="0.3">
      <c r="B1019" s="42" t="str">
        <f>IF(ISNA(VLOOKUP(C1019,Cidades!$B$2:$C$306,2,FALSE))= TRUE,"Outros",VLOOKUP(C1019,Cidades!$B$2:$C$306,2,FALSE))</f>
        <v>REGIÃO CHAPECO</v>
      </c>
      <c r="C1019" s="33" t="s">
        <v>19</v>
      </c>
      <c r="D1019" s="43">
        <v>198</v>
      </c>
      <c r="E1019" s="33" t="s">
        <v>1041</v>
      </c>
      <c r="F1019" s="33" t="s">
        <v>974</v>
      </c>
      <c r="G1019" s="37" t="s">
        <v>1548</v>
      </c>
      <c r="H1019" s="33" t="s">
        <v>1549</v>
      </c>
      <c r="I1019" s="33" t="s">
        <v>1550</v>
      </c>
      <c r="J1019" s="203"/>
    </row>
    <row r="1020" spans="2:10" hidden="1" x14ac:dyDescent="0.3">
      <c r="B1020" s="42" t="str">
        <f>IF(ISNA(VLOOKUP(C1020,Cidades!$B$2:$C$306,2,FALSE))= TRUE,"Outros",VLOOKUP(C1020,Cidades!$B$2:$C$306,2,FALSE))</f>
        <v>REGIÃO RIO DO SUL</v>
      </c>
      <c r="C1020" s="23" t="s">
        <v>20</v>
      </c>
      <c r="D1020" s="24">
        <v>198</v>
      </c>
      <c r="E1020" s="23" t="s">
        <v>611</v>
      </c>
      <c r="F1020" s="23" t="s">
        <v>612</v>
      </c>
      <c r="G1020" s="23" t="s">
        <v>613</v>
      </c>
      <c r="H1020" s="23" t="s">
        <v>614</v>
      </c>
      <c r="I1020" s="23">
        <v>4733640163</v>
      </c>
      <c r="J1020" s="203"/>
    </row>
    <row r="1021" spans="2:10" hidden="1" x14ac:dyDescent="0.3">
      <c r="B1021" s="42" t="str">
        <f>IF(ISNA(VLOOKUP(C1021,Cidades!$B$2:$C$306,2,FALSE))= TRUE,"Outros",VLOOKUP(C1021,Cidades!$B$2:$C$306,2,FALSE))</f>
        <v>REGIÃO BRUSQUE</v>
      </c>
      <c r="C1021" s="23" t="s">
        <v>51</v>
      </c>
      <c r="D1021" s="24">
        <v>198</v>
      </c>
      <c r="E1021" s="23" t="s">
        <v>444</v>
      </c>
      <c r="F1021" s="23" t="s">
        <v>445</v>
      </c>
      <c r="G1021" s="23" t="s">
        <v>276</v>
      </c>
      <c r="H1021" s="23" t="s">
        <v>277</v>
      </c>
      <c r="I1021" s="23" t="s">
        <v>446</v>
      </c>
      <c r="J1021" s="203"/>
    </row>
    <row r="1022" spans="2:10" hidden="1" x14ac:dyDescent="0.3">
      <c r="B1022" s="42" t="str">
        <f>IF(ISNA(VLOOKUP(C1022,Cidades!$B$2:$C$306,2,FALSE))= TRUE,"Outros",VLOOKUP(C1022,Cidades!$B$2:$C$306,2,FALSE))</f>
        <v xml:space="preserve">REGIÃO ITAJAI </v>
      </c>
      <c r="C1022" s="23" t="s">
        <v>18</v>
      </c>
      <c r="D1022" s="24">
        <v>198</v>
      </c>
      <c r="E1022" s="23" t="s">
        <v>1551</v>
      </c>
      <c r="F1022" s="23" t="s">
        <v>1552</v>
      </c>
      <c r="G1022" s="23" t="s">
        <v>1180</v>
      </c>
      <c r="H1022" s="23" t="s">
        <v>1181</v>
      </c>
      <c r="I1022" s="23" t="s">
        <v>1182</v>
      </c>
      <c r="J1022" s="203"/>
    </row>
    <row r="1023" spans="2:10" hidden="1" x14ac:dyDescent="0.3">
      <c r="B1023" s="42" t="str">
        <f>IF(ISNA(VLOOKUP(C1023,Cidades!$B$2:$C$306,2,FALSE))= TRUE,"Outros",VLOOKUP(C1023,Cidades!$B$2:$C$306,2,FALSE))</f>
        <v>REGIÃO CACADOR</v>
      </c>
      <c r="C1023" s="23" t="s">
        <v>52</v>
      </c>
      <c r="D1023" s="24">
        <v>258</v>
      </c>
      <c r="E1023" s="23" t="s">
        <v>1553</v>
      </c>
      <c r="F1023" s="23" t="s">
        <v>1554</v>
      </c>
      <c r="G1023" s="23" t="s">
        <v>1555</v>
      </c>
      <c r="H1023" s="23" t="s">
        <v>1553</v>
      </c>
      <c r="I1023" s="23" t="s">
        <v>1556</v>
      </c>
      <c r="J1023" s="203"/>
    </row>
    <row r="1024" spans="2:10" hidden="1" x14ac:dyDescent="0.3">
      <c r="B1024" s="42" t="str">
        <f>IF(ISNA(VLOOKUP(C1024,Cidades!$B$2:$C$306,2,FALSE))= TRUE,"Outros",VLOOKUP(C1024,Cidades!$B$2:$C$306,2,FALSE))</f>
        <v>REGIÃO CONCORDIA</v>
      </c>
      <c r="C1024" s="23" t="s">
        <v>76</v>
      </c>
      <c r="D1024" s="24">
        <v>198</v>
      </c>
      <c r="E1024" s="23" t="s">
        <v>642</v>
      </c>
      <c r="F1024" s="23" t="s">
        <v>643</v>
      </c>
      <c r="G1024" s="23" t="s">
        <v>644</v>
      </c>
      <c r="H1024" s="23" t="s">
        <v>645</v>
      </c>
      <c r="I1024" s="23" t="s">
        <v>646</v>
      </c>
      <c r="J1024" s="203"/>
    </row>
    <row r="1025" spans="2:10" hidden="1" x14ac:dyDescent="0.3">
      <c r="B1025" s="42" t="str">
        <f>IF(ISNA(VLOOKUP(C1025,Cidades!$B$2:$C$306,2,FALSE))= TRUE,"Outros",VLOOKUP(C1025,Cidades!$B$2:$C$306,2,FALSE))</f>
        <v>REGIÃO SMO</v>
      </c>
      <c r="C1025" s="23" t="s">
        <v>158</v>
      </c>
      <c r="D1025" s="24">
        <v>198</v>
      </c>
      <c r="E1025" s="23" t="s">
        <v>647</v>
      </c>
      <c r="F1025" s="23" t="s">
        <v>648</v>
      </c>
      <c r="G1025" s="23" t="s">
        <v>649</v>
      </c>
      <c r="H1025" s="23" t="s">
        <v>650</v>
      </c>
      <c r="I1025" s="23" t="s">
        <v>651</v>
      </c>
      <c r="J1025" s="203"/>
    </row>
    <row r="1026" spans="2:10" hidden="1" x14ac:dyDescent="0.3">
      <c r="B1026" s="42" t="str">
        <f>IF(ISNA(VLOOKUP(C1026,Cidades!$B$2:$C$306,2,FALSE))= TRUE,"Outros",VLOOKUP(C1026,Cidades!$B$2:$C$306,2,FALSE))</f>
        <v>REGIÃO CONCORDIA</v>
      </c>
      <c r="C1026" s="23" t="s">
        <v>122</v>
      </c>
      <c r="D1026" s="24">
        <v>258</v>
      </c>
      <c r="E1026" s="23" t="s">
        <v>997</v>
      </c>
      <c r="F1026" s="23" t="s">
        <v>998</v>
      </c>
      <c r="G1026" s="23" t="s">
        <v>999</v>
      </c>
      <c r="H1026" s="23" t="s">
        <v>997</v>
      </c>
      <c r="I1026" s="23" t="s">
        <v>1000</v>
      </c>
      <c r="J1026" s="203"/>
    </row>
    <row r="1027" spans="2:10" hidden="1" x14ac:dyDescent="0.3">
      <c r="B1027" s="42" t="str">
        <f>IF(ISNA(VLOOKUP(C1027,Cidades!$B$2:$C$306,2,FALSE))= TRUE,"Outros",VLOOKUP(C1027,Cidades!$B$2:$C$306,2,FALSE))</f>
        <v>REGIÃO JOINVILLE</v>
      </c>
      <c r="C1027" s="23" t="s">
        <v>16</v>
      </c>
      <c r="D1027" s="24">
        <v>198</v>
      </c>
      <c r="E1027" s="23" t="s">
        <v>754</v>
      </c>
      <c r="F1027" s="23" t="s">
        <v>755</v>
      </c>
      <c r="G1027" s="23" t="s">
        <v>305</v>
      </c>
      <c r="H1027" s="23" t="s">
        <v>306</v>
      </c>
      <c r="I1027" s="23" t="s">
        <v>461</v>
      </c>
      <c r="J1027" s="203"/>
    </row>
    <row r="1028" spans="2:10" hidden="1" x14ac:dyDescent="0.3">
      <c r="B1028" s="42" t="str">
        <f>IF(ISNA(VLOOKUP(C1028,Cidades!$B$2:$C$306,2,FALSE))= TRUE,"Outros",VLOOKUP(C1028,Cidades!$B$2:$C$306,2,FALSE))</f>
        <v>REGIÃO JOINVILLE</v>
      </c>
      <c r="C1028" s="23" t="s">
        <v>147</v>
      </c>
      <c r="D1028" s="24">
        <v>198</v>
      </c>
      <c r="E1028" s="23" t="s">
        <v>1557</v>
      </c>
      <c r="F1028" s="23" t="s">
        <v>1558</v>
      </c>
      <c r="G1028" s="23" t="s">
        <v>1003</v>
      </c>
      <c r="H1028" s="23" t="s">
        <v>1004</v>
      </c>
      <c r="I1028" s="23" t="s">
        <v>1005</v>
      </c>
      <c r="J1028" s="203"/>
    </row>
    <row r="1029" spans="2:10" hidden="1" x14ac:dyDescent="0.3">
      <c r="B1029" s="42" t="str">
        <f>IF(ISNA(VLOOKUP(C1029,Cidades!$B$2:$C$306,2,FALSE))= TRUE,"Outros",VLOOKUP(C1029,Cidades!$B$2:$C$306,2,FALSE))</f>
        <v>REGIÃO JOINVILLE</v>
      </c>
      <c r="C1029" s="23" t="s">
        <v>16</v>
      </c>
      <c r="D1029" s="24">
        <v>198</v>
      </c>
      <c r="E1029" s="23" t="s">
        <v>1559</v>
      </c>
      <c r="F1029" s="23" t="s">
        <v>1560</v>
      </c>
      <c r="G1029" s="23" t="s">
        <v>1561</v>
      </c>
      <c r="H1029" s="23" t="s">
        <v>1562</v>
      </c>
      <c r="I1029" s="23">
        <v>4734661557</v>
      </c>
      <c r="J1029" s="203"/>
    </row>
    <row r="1030" spans="2:10" hidden="1" x14ac:dyDescent="0.3">
      <c r="B1030" s="42" t="str">
        <f>IF(ISNA(VLOOKUP(C1030,Cidades!$B$2:$C$306,2,FALSE))= TRUE,"Outros",VLOOKUP(C1030,Cidades!$B$2:$C$306,2,FALSE))</f>
        <v>REGIÃO LAGES</v>
      </c>
      <c r="C1030" s="23" t="s">
        <v>175</v>
      </c>
      <c r="D1030" s="24">
        <v>198</v>
      </c>
      <c r="E1030" s="23" t="s">
        <v>1563</v>
      </c>
      <c r="F1030" s="23" t="s">
        <v>1564</v>
      </c>
      <c r="G1030" s="23" t="s">
        <v>872</v>
      </c>
      <c r="H1030" s="23" t="s">
        <v>873</v>
      </c>
      <c r="I1030" s="23">
        <v>4932517800</v>
      </c>
      <c r="J1030" s="203"/>
    </row>
    <row r="1031" spans="2:10" hidden="1" x14ac:dyDescent="0.3">
      <c r="B1031" s="42" t="str">
        <f>IF(ISNA(VLOOKUP(C1031,Cidades!$B$2:$C$306,2,FALSE))= TRUE,"Outros",VLOOKUP(C1031,Cidades!$B$2:$C$306,2,FALSE))</f>
        <v>REGIÃO XANXERE</v>
      </c>
      <c r="C1031" s="23" t="s">
        <v>84</v>
      </c>
      <c r="D1031" s="24">
        <v>198</v>
      </c>
      <c r="E1031" s="23" t="s">
        <v>1565</v>
      </c>
      <c r="F1031" s="23" t="s">
        <v>1507</v>
      </c>
      <c r="G1031" s="23" t="s">
        <v>1508</v>
      </c>
      <c r="H1031" s="23" t="s">
        <v>1509</v>
      </c>
      <c r="I1031" s="23">
        <v>4934350240</v>
      </c>
      <c r="J1031" s="203"/>
    </row>
    <row r="1032" spans="2:10" hidden="1" x14ac:dyDescent="0.3">
      <c r="B1032" s="42" t="str">
        <f>IF(ISNA(VLOOKUP(C1032,Cidades!$B$2:$C$306,2,FALSE))= TRUE,"Outros",VLOOKUP(C1032,Cidades!$B$2:$C$306,2,FALSE))</f>
        <v>REGIÃO CHAPECO</v>
      </c>
      <c r="C1032" s="23" t="s">
        <v>1220</v>
      </c>
      <c r="D1032" s="24">
        <v>258</v>
      </c>
      <c r="E1032" s="23" t="s">
        <v>1566</v>
      </c>
      <c r="F1032" s="23" t="s">
        <v>1567</v>
      </c>
      <c r="G1032" s="23" t="s">
        <v>1223</v>
      </c>
      <c r="H1032" s="23" t="s">
        <v>1224</v>
      </c>
      <c r="I1032" s="23" t="s">
        <v>1225</v>
      </c>
      <c r="J1032" s="203"/>
    </row>
    <row r="1033" spans="2:10" hidden="1" x14ac:dyDescent="0.3">
      <c r="B1033" s="42" t="str">
        <f>IF(ISNA(VLOOKUP(C1033,Cidades!$B$2:$C$306,2,FALSE))= TRUE,"Outros",VLOOKUP(C1033,Cidades!$B$2:$C$306,2,FALSE))</f>
        <v>REGIÃO BRUSQUE</v>
      </c>
      <c r="C1033" s="23" t="s">
        <v>51</v>
      </c>
      <c r="D1033" s="24">
        <v>198</v>
      </c>
      <c r="E1033" s="23" t="s">
        <v>700</v>
      </c>
      <c r="F1033" s="23" t="s">
        <v>701</v>
      </c>
      <c r="G1033" s="23" t="s">
        <v>702</v>
      </c>
      <c r="H1033" s="23" t="s">
        <v>1568</v>
      </c>
      <c r="I1033" s="23" t="s">
        <v>704</v>
      </c>
      <c r="J1033" s="203"/>
    </row>
    <row r="1034" spans="2:10" hidden="1" x14ac:dyDescent="0.3">
      <c r="B1034" s="42" t="str">
        <f>IF(ISNA(VLOOKUP(C1034,Cidades!$B$2:$C$306,2,FALSE))= TRUE,"Outros",VLOOKUP(C1034,Cidades!$B$2:$C$306,2,FALSE))</f>
        <v xml:space="preserve">REGIÃO ITAJAI </v>
      </c>
      <c r="C1034" s="23" t="s">
        <v>180</v>
      </c>
      <c r="D1034" s="24">
        <v>198</v>
      </c>
      <c r="E1034" s="23" t="s">
        <v>1569</v>
      </c>
      <c r="F1034" s="23" t="s">
        <v>1570</v>
      </c>
      <c r="G1034" s="23" t="s">
        <v>1142</v>
      </c>
      <c r="H1034" s="23" t="s">
        <v>1140</v>
      </c>
      <c r="I1034" s="23" t="s">
        <v>1143</v>
      </c>
      <c r="J1034" s="203"/>
    </row>
    <row r="1035" spans="2:10" hidden="1" x14ac:dyDescent="0.3">
      <c r="B1035" s="42" t="str">
        <f>IF(ISNA(VLOOKUP(C1035,Cidades!$B$2:$C$306,2,FALSE))= TRUE,"Outros",VLOOKUP(C1035,Cidades!$B$2:$C$306,2,FALSE))</f>
        <v>REGIÃO RIO DO SUL</v>
      </c>
      <c r="C1035" s="23" t="s">
        <v>11</v>
      </c>
      <c r="D1035" s="24">
        <v>198</v>
      </c>
      <c r="E1035" s="23" t="s">
        <v>1121</v>
      </c>
      <c r="F1035" s="23" t="s">
        <v>1571</v>
      </c>
      <c r="G1035" s="23" t="s">
        <v>1123</v>
      </c>
      <c r="H1035" s="23" t="s">
        <v>1124</v>
      </c>
      <c r="I1035" s="23">
        <v>4735312600</v>
      </c>
      <c r="J1035" s="203"/>
    </row>
    <row r="1036" spans="2:10" hidden="1" x14ac:dyDescent="0.3">
      <c r="B1036" s="42" t="str">
        <f>IF(ISNA(VLOOKUP(C1036,Cidades!$B$2:$C$306,2,FALSE))= TRUE,"Outros",VLOOKUP(C1036,Cidades!$B$2:$C$306,2,FALSE))</f>
        <v xml:space="preserve">REGIÃO ITAJAI </v>
      </c>
      <c r="C1036" s="23" t="s">
        <v>228</v>
      </c>
      <c r="D1036" s="24">
        <v>198</v>
      </c>
      <c r="E1036" s="23" t="s">
        <v>1572</v>
      </c>
      <c r="F1036" s="23" t="s">
        <v>1573</v>
      </c>
      <c r="G1036" s="23" t="s">
        <v>1574</v>
      </c>
      <c r="H1036" s="23" t="s">
        <v>1575</v>
      </c>
      <c r="I1036" s="23" t="s">
        <v>1576</v>
      </c>
      <c r="J1036" s="203"/>
    </row>
    <row r="1037" spans="2:10" hidden="1" x14ac:dyDescent="0.3">
      <c r="B1037" s="42" t="str">
        <f>IF(ISNA(VLOOKUP(C1037,Cidades!$B$2:$C$306,2,FALSE))= TRUE,"Outros",VLOOKUP(C1037,Cidades!$B$2:$C$306,2,FALSE))</f>
        <v>REGIÃO XANXERE</v>
      </c>
      <c r="C1037" s="23" t="s">
        <v>209</v>
      </c>
      <c r="D1037" s="24">
        <v>375</v>
      </c>
      <c r="E1037" s="23" t="s">
        <v>1577</v>
      </c>
      <c r="F1037" s="23" t="s">
        <v>1578</v>
      </c>
      <c r="G1037" s="23" t="s">
        <v>1579</v>
      </c>
      <c r="H1037" s="23" t="s">
        <v>1580</v>
      </c>
      <c r="I1037" s="23" t="s">
        <v>1581</v>
      </c>
      <c r="J1037" s="203"/>
    </row>
    <row r="1038" spans="2:10" hidden="1" x14ac:dyDescent="0.3">
      <c r="B1038" s="42" t="str">
        <f>IF(ISNA(VLOOKUP(C1038,Cidades!$B$2:$C$306,2,FALSE))= TRUE,"Outros",VLOOKUP(C1038,Cidades!$B$2:$C$306,2,FALSE))</f>
        <v>REGIÃO CANOINHAS</v>
      </c>
      <c r="C1038" s="23" t="s">
        <v>183</v>
      </c>
      <c r="D1038" s="24">
        <v>198</v>
      </c>
      <c r="E1038" s="23" t="s">
        <v>1582</v>
      </c>
      <c r="F1038" s="23" t="s">
        <v>1583</v>
      </c>
      <c r="G1038" s="23" t="s">
        <v>1584</v>
      </c>
      <c r="H1038" s="23" t="s">
        <v>1585</v>
      </c>
      <c r="I1038" s="23">
        <v>4736421080</v>
      </c>
      <c r="J1038" s="203"/>
    </row>
    <row r="1039" spans="2:10" hidden="1" x14ac:dyDescent="0.3">
      <c r="B1039" s="42" t="str">
        <f>IF(ISNA(VLOOKUP(C1039,Cidades!$B$2:$C$306,2,FALSE))= TRUE,"Outros",VLOOKUP(C1039,Cidades!$B$2:$C$306,2,FALSE))</f>
        <v>REGIÃO JOINVILLE</v>
      </c>
      <c r="C1039" s="23" t="s">
        <v>16</v>
      </c>
      <c r="D1039" s="24">
        <v>375</v>
      </c>
      <c r="E1039" s="23" t="s">
        <v>1586</v>
      </c>
      <c r="F1039" s="23" t="s">
        <v>1587</v>
      </c>
      <c r="G1039" s="23" t="s">
        <v>1588</v>
      </c>
      <c r="H1039" s="23" t="s">
        <v>1589</v>
      </c>
      <c r="I1039" s="23" t="s">
        <v>1590</v>
      </c>
      <c r="J1039" s="203"/>
    </row>
    <row r="1040" spans="2:10" hidden="1" x14ac:dyDescent="0.3">
      <c r="B1040" s="42" t="str">
        <f>IF(ISNA(VLOOKUP(C1040,Cidades!$B$2:$C$306,2,FALSE))= TRUE,"Outros",VLOOKUP(C1040,Cidades!$B$2:$C$306,2,FALSE))</f>
        <v>REGIÃO RIO DO SUL</v>
      </c>
      <c r="C1040" s="23" t="s">
        <v>129</v>
      </c>
      <c r="D1040" s="24">
        <v>198</v>
      </c>
      <c r="E1040" s="23" t="s">
        <v>915</v>
      </c>
      <c r="F1040" s="23" t="s">
        <v>916</v>
      </c>
      <c r="G1040" s="23" t="s">
        <v>917</v>
      </c>
      <c r="H1040" s="23" t="s">
        <v>918</v>
      </c>
      <c r="I1040" s="23">
        <v>4735430220</v>
      </c>
      <c r="J1040" s="203"/>
    </row>
    <row r="1041" spans="2:10" hidden="1" x14ac:dyDescent="0.3">
      <c r="B1041" s="42" t="str">
        <f>IF(ISNA(VLOOKUP(C1041,Cidades!$B$2:$C$306,2,FALSE))= TRUE,"Outros",VLOOKUP(C1041,Cidades!$B$2:$C$306,2,FALSE))</f>
        <v>REGIÃO JOINVILLE</v>
      </c>
      <c r="C1041" s="23" t="s">
        <v>16</v>
      </c>
      <c r="D1041" s="24">
        <v>188.1</v>
      </c>
      <c r="E1041" s="23" t="s">
        <v>1591</v>
      </c>
      <c r="F1041" s="23" t="s">
        <v>1592</v>
      </c>
      <c r="G1041" s="23" t="s">
        <v>1030</v>
      </c>
      <c r="H1041" s="23" t="s">
        <v>1031</v>
      </c>
      <c r="I1041" s="23" t="s">
        <v>1032</v>
      </c>
      <c r="J1041" s="216">
        <v>1374</v>
      </c>
    </row>
    <row r="1042" spans="2:10" hidden="1" x14ac:dyDescent="0.3">
      <c r="B1042" s="42" t="str">
        <f>IF(ISNA(VLOOKUP(C1042,Cidades!$B$2:$C$306,2,FALSE))= TRUE,"Outros",VLOOKUP(C1042,Cidades!$B$2:$C$306,2,FALSE))</f>
        <v>REGIÃO JOINVILLE</v>
      </c>
      <c r="C1042" s="23" t="s">
        <v>16</v>
      </c>
      <c r="D1042" s="24">
        <v>188.1</v>
      </c>
      <c r="E1042" s="23" t="s">
        <v>1593</v>
      </c>
      <c r="F1042" s="23" t="s">
        <v>1594</v>
      </c>
      <c r="G1042" s="23" t="s">
        <v>1595</v>
      </c>
      <c r="H1042" s="23" t="s">
        <v>1596</v>
      </c>
      <c r="I1042" s="23" t="s">
        <v>1597</v>
      </c>
      <c r="J1042" s="216"/>
    </row>
    <row r="1043" spans="2:10" hidden="1" x14ac:dyDescent="0.3">
      <c r="B1043" s="42" t="str">
        <f>IF(ISNA(VLOOKUP(C1043,Cidades!$B$2:$C$306,2,FALSE))= TRUE,"Outros",VLOOKUP(C1043,Cidades!$B$2:$C$306,2,FALSE))</f>
        <v>REGIÃO JOINVILLE</v>
      </c>
      <c r="C1043" s="23" t="s">
        <v>16</v>
      </c>
      <c r="D1043" s="24">
        <v>188.1</v>
      </c>
      <c r="E1043" s="23" t="s">
        <v>1598</v>
      </c>
      <c r="F1043" s="23" t="s">
        <v>1599</v>
      </c>
      <c r="G1043" s="23" t="s">
        <v>1600</v>
      </c>
      <c r="H1043" s="23" t="s">
        <v>1601</v>
      </c>
      <c r="I1043" s="23">
        <v>4734330541</v>
      </c>
      <c r="J1043" s="216"/>
    </row>
    <row r="1044" spans="2:10" hidden="1" x14ac:dyDescent="0.3">
      <c r="B1044" s="42" t="str">
        <f>IF(ISNA(VLOOKUP(C1044,Cidades!$B$2:$C$306,2,FALSE))= TRUE,"Outros",VLOOKUP(C1044,Cidades!$B$2:$C$306,2,FALSE))</f>
        <v>REGIÃO JOINVILLE</v>
      </c>
      <c r="C1044" s="23" t="s">
        <v>16</v>
      </c>
      <c r="D1044" s="24">
        <v>188.1</v>
      </c>
      <c r="E1044" s="23" t="s">
        <v>1602</v>
      </c>
      <c r="F1044" s="23" t="s">
        <v>1603</v>
      </c>
      <c r="G1044" s="23" t="s">
        <v>1604</v>
      </c>
      <c r="H1044" s="23" t="s">
        <v>1605</v>
      </c>
      <c r="I1044" s="23">
        <v>4734552355</v>
      </c>
      <c r="J1044" s="216"/>
    </row>
    <row r="1045" spans="2:10" hidden="1" x14ac:dyDescent="0.3">
      <c r="B1045" s="42" t="str">
        <f>IF(ISNA(VLOOKUP(C1045,Cidades!$B$2:$C$306,2,FALSE))= TRUE,"Outros",VLOOKUP(C1045,Cidades!$B$2:$C$306,2,FALSE))</f>
        <v>REGIÃO JOINVILLE</v>
      </c>
      <c r="C1045" s="23" t="s">
        <v>16</v>
      </c>
      <c r="D1045" s="24">
        <v>188.1</v>
      </c>
      <c r="E1045" s="23" t="s">
        <v>1606</v>
      </c>
      <c r="F1045" s="23" t="s">
        <v>1607</v>
      </c>
      <c r="G1045" s="23" t="s">
        <v>1608</v>
      </c>
      <c r="H1045" s="23" t="s">
        <v>1609</v>
      </c>
      <c r="I1045" s="38"/>
      <c r="J1045" s="216"/>
    </row>
    <row r="1046" spans="2:10" hidden="1" x14ac:dyDescent="0.3">
      <c r="B1046" s="42" t="str">
        <f>IF(ISNA(VLOOKUP(C1046,Cidades!$B$2:$C$306,2,FALSE))= TRUE,"Outros",VLOOKUP(C1046,Cidades!$B$2:$C$306,2,FALSE))</f>
        <v>REGIÃO JOINVILLE</v>
      </c>
      <c r="C1046" s="23" t="s">
        <v>16</v>
      </c>
      <c r="D1046" s="24">
        <v>188.1</v>
      </c>
      <c r="E1046" s="23" t="s">
        <v>322</v>
      </c>
      <c r="F1046" s="23" t="s">
        <v>323</v>
      </c>
      <c r="G1046" s="23" t="s">
        <v>324</v>
      </c>
      <c r="H1046" s="23" t="s">
        <v>325</v>
      </c>
      <c r="I1046" s="23" t="s">
        <v>326</v>
      </c>
      <c r="J1046" s="216"/>
    </row>
    <row r="1047" spans="2:10" hidden="1" x14ac:dyDescent="0.3">
      <c r="B1047" s="42" t="str">
        <f>IF(ISNA(VLOOKUP(C1047,Cidades!$B$2:$C$306,2,FALSE))= TRUE,"Outros",VLOOKUP(C1047,Cidades!$B$2:$C$306,2,FALSE))</f>
        <v>REGIÃO JOINVILLE</v>
      </c>
      <c r="C1047" s="23" t="s">
        <v>16</v>
      </c>
      <c r="D1047" s="24">
        <v>188.1</v>
      </c>
      <c r="E1047" s="23" t="s">
        <v>1610</v>
      </c>
      <c r="F1047" s="23" t="s">
        <v>1611</v>
      </c>
      <c r="G1047" s="23" t="s">
        <v>1612</v>
      </c>
      <c r="H1047" s="23" t="s">
        <v>1613</v>
      </c>
      <c r="I1047" s="23" t="s">
        <v>1614</v>
      </c>
      <c r="J1047" s="216"/>
    </row>
    <row r="1048" spans="2:10" hidden="1" x14ac:dyDescent="0.3">
      <c r="B1048" s="42" t="str">
        <f>IF(ISNA(VLOOKUP(C1048,Cidades!$B$2:$C$306,2,FALSE))= TRUE,"Outros",VLOOKUP(C1048,Cidades!$B$2:$C$306,2,FALSE))</f>
        <v>REGIÃO JOINVILLE</v>
      </c>
      <c r="C1048" s="23" t="s">
        <v>16</v>
      </c>
      <c r="D1048" s="24">
        <v>188.1</v>
      </c>
      <c r="E1048" s="23" t="s">
        <v>1615</v>
      </c>
      <c r="F1048" s="23" t="s">
        <v>1616</v>
      </c>
      <c r="G1048" s="23" t="s">
        <v>1617</v>
      </c>
      <c r="H1048" s="23" t="s">
        <v>1618</v>
      </c>
      <c r="I1048" s="23" t="s">
        <v>1619</v>
      </c>
      <c r="J1048" s="216"/>
    </row>
    <row r="1049" spans="2:10" hidden="1" x14ac:dyDescent="0.3">
      <c r="B1049" s="42" t="str">
        <f>IF(ISNA(VLOOKUP(C1049,Cidades!$B$2:$C$306,2,FALSE))= TRUE,"Outros",VLOOKUP(C1049,Cidades!$B$2:$C$306,2,FALSE))</f>
        <v>REGIÃO JOINVILLE</v>
      </c>
      <c r="C1049" s="23" t="s">
        <v>16</v>
      </c>
      <c r="D1049" s="24">
        <v>188.1</v>
      </c>
      <c r="E1049" s="23" t="s">
        <v>1620</v>
      </c>
      <c r="F1049" s="23" t="s">
        <v>1621</v>
      </c>
      <c r="G1049" s="23" t="s">
        <v>1622</v>
      </c>
      <c r="H1049" s="23" t="s">
        <v>1623</v>
      </c>
      <c r="I1049" s="23">
        <v>4730277054</v>
      </c>
      <c r="J1049" s="216"/>
    </row>
    <row r="1050" spans="2:10" hidden="1" x14ac:dyDescent="0.3">
      <c r="B1050" s="42" t="str">
        <f>IF(ISNA(VLOOKUP(C1050,Cidades!$B$2:$C$306,2,FALSE))= TRUE,"Outros",VLOOKUP(C1050,Cidades!$B$2:$C$306,2,FALSE))</f>
        <v>REGIÃO JOINVILLE</v>
      </c>
      <c r="C1050" s="23" t="s">
        <v>16</v>
      </c>
      <c r="D1050" s="24">
        <v>188.1</v>
      </c>
      <c r="E1050" s="23" t="s">
        <v>1624</v>
      </c>
      <c r="F1050" s="23" t="s">
        <v>1625</v>
      </c>
      <c r="G1050" s="23" t="s">
        <v>951</v>
      </c>
      <c r="H1050" s="23" t="s">
        <v>952</v>
      </c>
      <c r="I1050" s="23" t="s">
        <v>953</v>
      </c>
      <c r="J1050" s="216"/>
    </row>
    <row r="1051" spans="2:10" hidden="1" x14ac:dyDescent="0.3">
      <c r="B1051" s="42" t="str">
        <f>IF(ISNA(VLOOKUP(C1051,Cidades!$B$2:$C$306,2,FALSE))= TRUE,"Outros",VLOOKUP(C1051,Cidades!$B$2:$C$306,2,FALSE))</f>
        <v>REGIÃO JOINVILLE</v>
      </c>
      <c r="C1051" s="23" t="s">
        <v>16</v>
      </c>
      <c r="D1051" s="24">
        <v>188.1</v>
      </c>
      <c r="E1051" s="23" t="s">
        <v>1626</v>
      </c>
      <c r="F1051" s="23" t="s">
        <v>1627</v>
      </c>
      <c r="G1051" s="23" t="s">
        <v>1628</v>
      </c>
      <c r="H1051" s="23" t="s">
        <v>1629</v>
      </c>
      <c r="I1051" s="23" t="s">
        <v>1630</v>
      </c>
      <c r="J1051" s="216"/>
    </row>
    <row r="1052" spans="2:10" hidden="1" x14ac:dyDescent="0.3">
      <c r="B1052" s="42" t="str">
        <f>IF(ISNA(VLOOKUP(C1052,Cidades!$B$2:$C$306,2,FALSE))= TRUE,"Outros",VLOOKUP(C1052,Cidades!$B$2:$C$306,2,FALSE))</f>
        <v>REGIÃO JOINVILLE</v>
      </c>
      <c r="C1052" s="23" t="s">
        <v>16</v>
      </c>
      <c r="D1052" s="24">
        <v>188.1</v>
      </c>
      <c r="E1052" s="23" t="s">
        <v>1631</v>
      </c>
      <c r="F1052" s="23" t="s">
        <v>1632</v>
      </c>
      <c r="G1052" s="23" t="s">
        <v>1633</v>
      </c>
      <c r="H1052" s="23" t="s">
        <v>1634</v>
      </c>
      <c r="I1052" s="23">
        <v>4731459999</v>
      </c>
      <c r="J1052" s="216"/>
    </row>
    <row r="1053" spans="2:10" hidden="1" x14ac:dyDescent="0.3">
      <c r="B1053" s="42" t="str">
        <f>IF(ISNA(VLOOKUP(C1053,Cidades!$B$2:$C$306,2,FALSE))= TRUE,"Outros",VLOOKUP(C1053,Cidades!$B$2:$C$306,2,FALSE))</f>
        <v>REGIÃO JOINVILLE</v>
      </c>
      <c r="C1053" s="23" t="s">
        <v>16</v>
      </c>
      <c r="D1053" s="24">
        <v>188.1</v>
      </c>
      <c r="E1053" s="23" t="s">
        <v>1635</v>
      </c>
      <c r="F1053" s="23" t="s">
        <v>1636</v>
      </c>
      <c r="G1053" s="23" t="s">
        <v>327</v>
      </c>
      <c r="H1053" s="23" t="s">
        <v>328</v>
      </c>
      <c r="I1053" s="23" t="s">
        <v>329</v>
      </c>
      <c r="J1053" s="216"/>
    </row>
    <row r="1054" spans="2:10" hidden="1" x14ac:dyDescent="0.3">
      <c r="B1054" s="42" t="str">
        <f>IF(ISNA(VLOOKUP(C1054,Cidades!$B$2:$C$306,2,FALSE))= TRUE,"Outros",VLOOKUP(C1054,Cidades!$B$2:$C$306,2,FALSE))</f>
        <v>REGIÃO JOINVILLE</v>
      </c>
      <c r="C1054" s="23" t="s">
        <v>16</v>
      </c>
      <c r="D1054" s="24">
        <v>188.1</v>
      </c>
      <c r="E1054" s="23" t="s">
        <v>400</v>
      </c>
      <c r="F1054" s="23" t="s">
        <v>401</v>
      </c>
      <c r="G1054" s="23" t="s">
        <v>310</v>
      </c>
      <c r="H1054" s="23" t="s">
        <v>1637</v>
      </c>
      <c r="I1054" s="23">
        <v>4738027133</v>
      </c>
      <c r="J1054" s="216"/>
    </row>
    <row r="1055" spans="2:10" hidden="1" x14ac:dyDescent="0.3">
      <c r="B1055" s="42" t="str">
        <f>IF(ISNA(VLOOKUP(C1055,Cidades!$B$2:$C$306,2,FALSE))= TRUE,"Outros",VLOOKUP(C1055,Cidades!$B$2:$C$306,2,FALSE))</f>
        <v>REGIÃO JOINVILLE</v>
      </c>
      <c r="C1055" s="23" t="s">
        <v>16</v>
      </c>
      <c r="D1055" s="24">
        <v>188.1</v>
      </c>
      <c r="E1055" s="23" t="s">
        <v>1638</v>
      </c>
      <c r="F1055" s="23" t="s">
        <v>1639</v>
      </c>
      <c r="G1055" s="23" t="s">
        <v>1640</v>
      </c>
      <c r="H1055" s="23" t="s">
        <v>1641</v>
      </c>
      <c r="I1055" s="23" t="s">
        <v>1642</v>
      </c>
      <c r="J1055" s="216"/>
    </row>
    <row r="1056" spans="2:10" hidden="1" x14ac:dyDescent="0.3">
      <c r="B1056" s="42" t="str">
        <f>IF(ISNA(VLOOKUP(C1056,Cidades!$B$2:$C$306,2,FALSE))= TRUE,"Outros",VLOOKUP(C1056,Cidades!$B$2:$C$306,2,FALSE))</f>
        <v>REGIÃO JOINVILLE</v>
      </c>
      <c r="C1056" s="23" t="s">
        <v>16</v>
      </c>
      <c r="D1056" s="24">
        <v>188.1</v>
      </c>
      <c r="E1056" s="23" t="s">
        <v>1643</v>
      </c>
      <c r="F1056" s="23" t="s">
        <v>1644</v>
      </c>
      <c r="G1056" s="23" t="s">
        <v>1645</v>
      </c>
      <c r="H1056" s="23" t="s">
        <v>1646</v>
      </c>
      <c r="I1056" s="23">
        <v>4734335085</v>
      </c>
      <c r="J1056" s="216"/>
    </row>
    <row r="1057" spans="1:10" hidden="1" x14ac:dyDescent="0.3">
      <c r="B1057" s="42" t="str">
        <f>IF(ISNA(VLOOKUP(C1057,Cidades!$B$2:$C$306,2,FALSE))= TRUE,"Outros",VLOOKUP(C1057,Cidades!$B$2:$C$306,2,FALSE))</f>
        <v>REGIÃO JOINVILLE</v>
      </c>
      <c r="C1057" s="23" t="s">
        <v>16</v>
      </c>
      <c r="D1057" s="24">
        <v>188.1</v>
      </c>
      <c r="E1057" s="23" t="s">
        <v>1647</v>
      </c>
      <c r="F1057" s="23" t="s">
        <v>1648</v>
      </c>
      <c r="G1057" s="23" t="s">
        <v>1460</v>
      </c>
      <c r="H1057" s="23" t="s">
        <v>1461</v>
      </c>
      <c r="I1057" s="23">
        <v>4732055000</v>
      </c>
      <c r="J1057" s="216"/>
    </row>
    <row r="1058" spans="1:10" hidden="1" x14ac:dyDescent="0.3">
      <c r="A1058" s="38"/>
      <c r="B1058" s="42" t="str">
        <f>IF(ISNA(VLOOKUP(C1058,Cidades!$B$2:$C$306,2,FALSE))= TRUE,"Outros",VLOOKUP(C1058,Cidades!$B$2:$C$306,2,FALSE))</f>
        <v>REGIÃO JOINVILLE</v>
      </c>
      <c r="C1058" s="33" t="s">
        <v>16</v>
      </c>
      <c r="D1058" s="43">
        <v>188.1</v>
      </c>
      <c r="E1058" s="33" t="s">
        <v>244</v>
      </c>
      <c r="F1058" s="33" t="s">
        <v>245</v>
      </c>
      <c r="G1058" s="33" t="s">
        <v>240</v>
      </c>
      <c r="H1058" s="33" t="s">
        <v>241</v>
      </c>
      <c r="I1058" s="33"/>
      <c r="J1058" s="216"/>
    </row>
    <row r="1059" spans="1:10" hidden="1" x14ac:dyDescent="0.3">
      <c r="A1059" s="38"/>
      <c r="B1059" s="42" t="str">
        <f>IF(ISNA(VLOOKUP(C1059,Cidades!$B$2:$C$306,2,FALSE))= TRUE,"Outros",VLOOKUP(C1059,Cidades!$B$2:$C$306,2,FALSE))</f>
        <v>REGIÃO BNU - BLUMENAU</v>
      </c>
      <c r="C1059" s="33" t="s">
        <v>2019</v>
      </c>
      <c r="D1059" s="43">
        <v>110</v>
      </c>
      <c r="E1059" s="33" t="s">
        <v>4217</v>
      </c>
      <c r="F1059" s="33" t="s">
        <v>4218</v>
      </c>
      <c r="G1059" s="33" t="s">
        <v>2480</v>
      </c>
      <c r="H1059" s="33" t="s">
        <v>2481</v>
      </c>
      <c r="I1059" s="33" t="s">
        <v>2482</v>
      </c>
      <c r="J1059" s="207">
        <v>1370</v>
      </c>
    </row>
    <row r="1060" spans="1:10" hidden="1" x14ac:dyDescent="0.3">
      <c r="A1060" s="38"/>
      <c r="B1060" s="42" t="str">
        <f>IF(ISNA(VLOOKUP(C1060,Cidades!$B$2:$C$306,2,FALSE))= TRUE,"Outros",VLOOKUP(C1060,Cidades!$B$2:$C$306,2,FALSE))</f>
        <v>REGIÃO BNU - GASPAR</v>
      </c>
      <c r="C1060" s="33" t="s">
        <v>2020</v>
      </c>
      <c r="D1060" s="43">
        <v>175</v>
      </c>
      <c r="E1060" s="33" t="s">
        <v>4219</v>
      </c>
      <c r="F1060" s="33" t="s">
        <v>4220</v>
      </c>
      <c r="G1060" s="33" t="s">
        <v>4221</v>
      </c>
      <c r="H1060" s="33" t="s">
        <v>4222</v>
      </c>
      <c r="I1060" s="33">
        <v>4733324795</v>
      </c>
      <c r="J1060" s="207"/>
    </row>
    <row r="1061" spans="1:10" hidden="1" x14ac:dyDescent="0.3">
      <c r="A1061" s="38"/>
      <c r="B1061" s="42" t="str">
        <f>IF(ISNA(VLOOKUP(C1061,Cidades!$B$2:$C$306,2,FALSE))= TRUE,"Outros",VLOOKUP(C1061,Cidades!$B$2:$C$306,2,FALSE))</f>
        <v>REGIÃO BNU - BLUMENAU</v>
      </c>
      <c r="C1061" s="33" t="s">
        <v>2019</v>
      </c>
      <c r="D1061" s="43">
        <v>110</v>
      </c>
      <c r="E1061" s="33" t="s">
        <v>4223</v>
      </c>
      <c r="F1061" s="33" t="s">
        <v>4224</v>
      </c>
      <c r="G1061" s="33" t="s">
        <v>4085</v>
      </c>
      <c r="H1061" s="33" t="s">
        <v>4086</v>
      </c>
      <c r="I1061" s="33" t="s">
        <v>4087</v>
      </c>
      <c r="J1061" s="207"/>
    </row>
    <row r="1062" spans="1:10" hidden="1" x14ac:dyDescent="0.3">
      <c r="A1062" s="38"/>
      <c r="B1062" s="42" t="str">
        <f>IF(ISNA(VLOOKUP(C1062,Cidades!$B$2:$C$306,2,FALSE))= TRUE,"Outros",VLOOKUP(C1062,Cidades!$B$2:$C$306,2,FALSE))</f>
        <v>REGIÃO BNU - BLUMENAU</v>
      </c>
      <c r="C1062" s="33" t="s">
        <v>2019</v>
      </c>
      <c r="D1062" s="43">
        <v>110</v>
      </c>
      <c r="E1062" s="33" t="s">
        <v>4225</v>
      </c>
      <c r="F1062" s="33" t="s">
        <v>4226</v>
      </c>
      <c r="G1062" s="33" t="s">
        <v>4227</v>
      </c>
      <c r="H1062" s="33" t="s">
        <v>4228</v>
      </c>
      <c r="I1062" s="33" t="s">
        <v>4229</v>
      </c>
      <c r="J1062" s="207"/>
    </row>
    <row r="1063" spans="1:10" hidden="1" x14ac:dyDescent="0.3">
      <c r="A1063" s="38"/>
      <c r="B1063" s="42" t="str">
        <f>IF(ISNA(VLOOKUP(C1063,Cidades!$B$2:$C$306,2,FALSE))= TRUE,"Outros",VLOOKUP(C1063,Cidades!$B$2:$C$306,2,FALSE))</f>
        <v>REGIÃO BNU - TIMBO</v>
      </c>
      <c r="C1063" s="33" t="s">
        <v>2021</v>
      </c>
      <c r="D1063" s="43">
        <v>110</v>
      </c>
      <c r="E1063" s="33" t="s">
        <v>3479</v>
      </c>
      <c r="F1063" s="33" t="s">
        <v>3480</v>
      </c>
      <c r="G1063" s="33" t="s">
        <v>3481</v>
      </c>
      <c r="H1063" s="33" t="s">
        <v>3482</v>
      </c>
      <c r="I1063" s="33" t="s">
        <v>3483</v>
      </c>
      <c r="J1063" s="207"/>
    </row>
    <row r="1064" spans="1:10" hidden="1" x14ac:dyDescent="0.3">
      <c r="A1064" s="38"/>
      <c r="B1064" s="42" t="str">
        <f>IF(ISNA(VLOOKUP(C1064,Cidades!$B$2:$C$306,2,FALSE))= TRUE,"Outros",VLOOKUP(C1064,Cidades!$B$2:$C$306,2,FALSE))</f>
        <v>REGIÃO BNU - BLUMENAU</v>
      </c>
      <c r="C1064" s="33" t="s">
        <v>2019</v>
      </c>
      <c r="D1064" s="43">
        <v>110</v>
      </c>
      <c r="E1064" s="33" t="s">
        <v>4230</v>
      </c>
      <c r="F1064" s="33" t="s">
        <v>4231</v>
      </c>
      <c r="G1064" s="33" t="s">
        <v>2739</v>
      </c>
      <c r="H1064" s="33" t="s">
        <v>2740</v>
      </c>
      <c r="I1064" s="33" t="s">
        <v>2741</v>
      </c>
      <c r="J1064" s="207"/>
    </row>
    <row r="1065" spans="1:10" hidden="1" x14ac:dyDescent="0.3">
      <c r="A1065" s="38"/>
      <c r="B1065" s="42" t="str">
        <f>IF(ISNA(VLOOKUP(C1065,Cidades!$B$2:$C$306,2,FALSE))= TRUE,"Outros",VLOOKUP(C1065,Cidades!$B$2:$C$306,2,FALSE))</f>
        <v>REGIÃO BNU - BLUMENAU</v>
      </c>
      <c r="C1065" s="33" t="s">
        <v>2019</v>
      </c>
      <c r="D1065" s="43">
        <v>110</v>
      </c>
      <c r="E1065" s="33" t="s">
        <v>4232</v>
      </c>
      <c r="F1065" s="33" t="s">
        <v>4233</v>
      </c>
      <c r="G1065" s="33" t="s">
        <v>2074</v>
      </c>
      <c r="H1065" s="33" t="s">
        <v>2075</v>
      </c>
      <c r="I1065" s="33" t="s">
        <v>2076</v>
      </c>
      <c r="J1065" s="207"/>
    </row>
    <row r="1066" spans="1:10" hidden="1" x14ac:dyDescent="0.3">
      <c r="A1066" s="38"/>
      <c r="B1066" s="42" t="str">
        <f>IF(ISNA(VLOOKUP(C1066,Cidades!$B$2:$C$306,2,FALSE))= TRUE,"Outros",VLOOKUP(C1066,Cidades!$B$2:$C$306,2,FALSE))</f>
        <v>REGIÃO GF - FLORIANÓPOLIS</v>
      </c>
      <c r="C1066" s="33" t="s">
        <v>1997</v>
      </c>
      <c r="D1066" s="43">
        <v>110</v>
      </c>
      <c r="E1066" s="33" t="s">
        <v>4234</v>
      </c>
      <c r="F1066" s="33" t="s">
        <v>4235</v>
      </c>
      <c r="G1066" s="33" t="s">
        <v>4236</v>
      </c>
      <c r="H1066" s="33" t="s">
        <v>4237</v>
      </c>
      <c r="I1066" s="33" t="s">
        <v>4238</v>
      </c>
      <c r="J1066" s="207"/>
    </row>
    <row r="1067" spans="1:10" hidden="1" x14ac:dyDescent="0.3">
      <c r="A1067" s="38"/>
      <c r="B1067" s="42" t="str">
        <f>IF(ISNA(VLOOKUP(C1067,Cidades!$B$2:$C$306,2,FALSE))= TRUE,"Outros",VLOOKUP(C1067,Cidades!$B$2:$C$306,2,FALSE))</f>
        <v>REGIÃO BNU - BLUMENAU</v>
      </c>
      <c r="C1067" s="33" t="s">
        <v>2019</v>
      </c>
      <c r="D1067" s="43">
        <v>110</v>
      </c>
      <c r="E1067" s="33" t="s">
        <v>2082</v>
      </c>
      <c r="F1067" s="33" t="s">
        <v>2083</v>
      </c>
      <c r="G1067" s="33" t="s">
        <v>2084</v>
      </c>
      <c r="H1067" s="33" t="s">
        <v>2085</v>
      </c>
      <c r="I1067" s="33" t="s">
        <v>2086</v>
      </c>
      <c r="J1067" s="207"/>
    </row>
    <row r="1068" spans="1:10" hidden="1" x14ac:dyDescent="0.3">
      <c r="A1068" s="38"/>
      <c r="B1068" s="42" t="str">
        <f>IF(ISNA(VLOOKUP(C1068,Cidades!$B$2:$C$306,2,FALSE))= TRUE,"Outros",VLOOKUP(C1068,Cidades!$B$2:$C$306,2,FALSE))</f>
        <v>REGIÃO BNU - BLUMENAU</v>
      </c>
      <c r="C1068" s="33" t="s">
        <v>2019</v>
      </c>
      <c r="D1068" s="43">
        <v>110</v>
      </c>
      <c r="E1068" s="33" t="s">
        <v>4239</v>
      </c>
      <c r="F1068" s="33" t="s">
        <v>4240</v>
      </c>
      <c r="G1068" s="33" t="s">
        <v>2089</v>
      </c>
      <c r="H1068" s="33" t="s">
        <v>2090</v>
      </c>
      <c r="I1068" s="33" t="s">
        <v>2091</v>
      </c>
      <c r="J1068" s="207"/>
    </row>
    <row r="1069" spans="1:10" hidden="1" x14ac:dyDescent="0.3">
      <c r="A1069" s="38"/>
      <c r="B1069" s="42" t="str">
        <f>IF(ISNA(VLOOKUP(C1069,Cidades!$B$2:$C$306,2,FALSE))= TRUE,"Outros",VLOOKUP(C1069,Cidades!$B$2:$C$306,2,FALSE))</f>
        <v>REGIÃO BNU - BLUMENAU</v>
      </c>
      <c r="C1069" s="33" t="s">
        <v>2019</v>
      </c>
      <c r="D1069" s="43">
        <v>110</v>
      </c>
      <c r="E1069" s="33" t="s">
        <v>4241</v>
      </c>
      <c r="F1069" s="33" t="s">
        <v>4242</v>
      </c>
      <c r="G1069" s="33" t="s">
        <v>4243</v>
      </c>
      <c r="H1069" s="33" t="s">
        <v>4244</v>
      </c>
      <c r="I1069" s="33" t="s">
        <v>4245</v>
      </c>
      <c r="J1069" s="207"/>
    </row>
    <row r="1070" spans="1:10" hidden="1" x14ac:dyDescent="0.3">
      <c r="A1070" s="38"/>
      <c r="B1070" s="42" t="str">
        <f>IF(ISNA(VLOOKUP(C1070,Cidades!$B$2:$C$306,2,FALSE))= TRUE,"Outros",VLOOKUP(C1070,Cidades!$B$2:$C$306,2,FALSE))</f>
        <v>REGIÃO SESCON SUL - BRACO DO NORTE</v>
      </c>
      <c r="C1070" s="33" t="s">
        <v>2374</v>
      </c>
      <c r="D1070" s="43">
        <v>110</v>
      </c>
      <c r="E1070" s="33" t="s">
        <v>4246</v>
      </c>
      <c r="F1070" s="33" t="s">
        <v>4247</v>
      </c>
      <c r="G1070" s="33" t="s">
        <v>381</v>
      </c>
      <c r="H1070" s="33" t="s">
        <v>382</v>
      </c>
      <c r="I1070" s="33" t="s">
        <v>383</v>
      </c>
      <c r="J1070" s="207"/>
    </row>
    <row r="1071" spans="1:10" hidden="1" x14ac:dyDescent="0.3">
      <c r="A1071" s="38"/>
      <c r="B1071" s="42" t="str">
        <f>IF(ISNA(VLOOKUP(C1071,Cidades!$B$2:$C$306,2,FALSE))= TRUE,"Outros",VLOOKUP(C1071,Cidades!$B$2:$C$306,2,FALSE))</f>
        <v>REGIÃO BNU - BLUMENAU</v>
      </c>
      <c r="C1071" s="33" t="s">
        <v>2019</v>
      </c>
      <c r="D1071" s="43">
        <v>110</v>
      </c>
      <c r="E1071" s="33" t="s">
        <v>4248</v>
      </c>
      <c r="F1071" s="33" t="s">
        <v>4249</v>
      </c>
      <c r="G1071" s="33" t="s">
        <v>4250</v>
      </c>
      <c r="H1071" s="33" t="s">
        <v>4251</v>
      </c>
      <c r="I1071" s="33" t="s">
        <v>4252</v>
      </c>
      <c r="J1071" s="207"/>
    </row>
    <row r="1072" spans="1:10" hidden="1" x14ac:dyDescent="0.3">
      <c r="A1072" s="38"/>
      <c r="B1072" s="42" t="str">
        <f>IF(ISNA(VLOOKUP(C1072,Cidades!$B$2:$C$306,2,FALSE))= TRUE,"Outros",VLOOKUP(C1072,Cidades!$B$2:$C$306,2,FALSE))</f>
        <v>REGIÃO BNU - BLUMENAU</v>
      </c>
      <c r="C1072" s="33" t="s">
        <v>2019</v>
      </c>
      <c r="D1072" s="43">
        <v>110</v>
      </c>
      <c r="E1072" s="33" t="s">
        <v>4253</v>
      </c>
      <c r="F1072" s="33" t="s">
        <v>4254</v>
      </c>
      <c r="G1072" s="33" t="s">
        <v>2546</v>
      </c>
      <c r="H1072" s="33" t="s">
        <v>2547</v>
      </c>
      <c r="I1072" s="33" t="s">
        <v>2548</v>
      </c>
      <c r="J1072" s="207"/>
    </row>
    <row r="1073" spans="1:10" hidden="1" x14ac:dyDescent="0.3">
      <c r="A1073" s="38"/>
      <c r="B1073" s="42" t="str">
        <f>IF(ISNA(VLOOKUP(C1073,Cidades!$B$2:$C$306,2,FALSE))= TRUE,"Outros",VLOOKUP(C1073,Cidades!$B$2:$C$306,2,FALSE))</f>
        <v>REGIÃO BNU - BLUMENAU</v>
      </c>
      <c r="C1073" s="33" t="s">
        <v>2019</v>
      </c>
      <c r="D1073" s="43">
        <v>250</v>
      </c>
      <c r="E1073" s="33" t="s">
        <v>3048</v>
      </c>
      <c r="F1073" s="33" t="s">
        <v>3049</v>
      </c>
      <c r="G1073" s="33" t="s">
        <v>3050</v>
      </c>
      <c r="H1073" s="33" t="s">
        <v>3051</v>
      </c>
      <c r="I1073" s="33" t="s">
        <v>3052</v>
      </c>
      <c r="J1073" s="207"/>
    </row>
    <row r="1074" spans="1:10" hidden="1" x14ac:dyDescent="0.3">
      <c r="A1074" s="38"/>
      <c r="B1074" s="42" t="str">
        <f>IF(ISNA(VLOOKUP(C1074,Cidades!$B$2:$C$306,2,FALSE))= TRUE,"Outros",VLOOKUP(C1074,Cidades!$B$2:$C$306,2,FALSE))</f>
        <v>REGIÃO BNU - GASPAR</v>
      </c>
      <c r="C1074" s="33" t="s">
        <v>2020</v>
      </c>
      <c r="D1074" s="43">
        <v>110</v>
      </c>
      <c r="E1074" s="33" t="s">
        <v>3058</v>
      </c>
      <c r="F1074" s="33" t="s">
        <v>3059</v>
      </c>
      <c r="G1074" s="33" t="s">
        <v>2551</v>
      </c>
      <c r="H1074" s="33" t="s">
        <v>2552</v>
      </c>
      <c r="I1074" s="33" t="s">
        <v>2553</v>
      </c>
      <c r="J1074" s="207"/>
    </row>
    <row r="1075" spans="1:10" hidden="1" x14ac:dyDescent="0.3">
      <c r="A1075" s="38"/>
      <c r="B1075" s="42" t="str">
        <f>IF(ISNA(VLOOKUP(C1075,Cidades!$B$2:$C$306,2,FALSE))= TRUE,"Outros",VLOOKUP(C1075,Cidades!$B$2:$C$306,2,FALSE))</f>
        <v>REGIÃO BNU - BLUMENAU</v>
      </c>
      <c r="C1075" s="33" t="s">
        <v>2019</v>
      </c>
      <c r="D1075" s="43">
        <v>110</v>
      </c>
      <c r="E1075" s="33" t="s">
        <v>4255</v>
      </c>
      <c r="F1075" s="33" t="s">
        <v>4256</v>
      </c>
      <c r="G1075" s="33" t="s">
        <v>4257</v>
      </c>
      <c r="H1075" s="33" t="s">
        <v>4258</v>
      </c>
      <c r="I1075" s="33" t="s">
        <v>4259</v>
      </c>
      <c r="J1075" s="207"/>
    </row>
    <row r="1076" spans="1:10" hidden="1" x14ac:dyDescent="0.3">
      <c r="A1076" s="38"/>
      <c r="B1076" s="42" t="str">
        <f>IF(ISNA(VLOOKUP(C1076,Cidades!$B$2:$C$306,2,FALSE))= TRUE,"Outros",VLOOKUP(C1076,Cidades!$B$2:$C$306,2,FALSE))</f>
        <v>REGIÃO BNU - BLUMENAU</v>
      </c>
      <c r="C1076" s="33" t="s">
        <v>2019</v>
      </c>
      <c r="D1076" s="43">
        <v>110</v>
      </c>
      <c r="E1076" s="33" t="s">
        <v>4056</v>
      </c>
      <c r="F1076" s="33" t="s">
        <v>4057</v>
      </c>
      <c r="G1076" s="33" t="s">
        <v>4058</v>
      </c>
      <c r="H1076" s="33" t="s">
        <v>4059</v>
      </c>
      <c r="I1076" s="33" t="s">
        <v>4060</v>
      </c>
      <c r="J1076" s="207"/>
    </row>
    <row r="1077" spans="1:10" hidden="1" x14ac:dyDescent="0.3">
      <c r="A1077" s="38"/>
      <c r="B1077" s="42" t="str">
        <f>IF(ISNA(VLOOKUP(C1077,Cidades!$B$2:$C$306,2,FALSE))= TRUE,"Outros",VLOOKUP(C1077,Cidades!$B$2:$C$306,2,FALSE))</f>
        <v>REGIÃO BNU - GASPAR</v>
      </c>
      <c r="C1077" s="33" t="s">
        <v>2020</v>
      </c>
      <c r="D1077" s="43">
        <v>110</v>
      </c>
      <c r="E1077" s="33" t="s">
        <v>3910</v>
      </c>
      <c r="F1077" s="33" t="s">
        <v>3911</v>
      </c>
      <c r="G1077" s="33" t="s">
        <v>3140</v>
      </c>
      <c r="H1077" s="33" t="s">
        <v>3141</v>
      </c>
      <c r="I1077" s="33" t="s">
        <v>3142</v>
      </c>
      <c r="J1077" s="207"/>
    </row>
    <row r="1078" spans="1:10" hidden="1" x14ac:dyDescent="0.3">
      <c r="A1078" s="38"/>
      <c r="B1078" s="42" t="str">
        <f>IF(ISNA(VLOOKUP(C1078,Cidades!$B$2:$C$306,2,FALSE))= TRUE,"Outros",VLOOKUP(C1078,Cidades!$B$2:$C$306,2,FALSE))</f>
        <v>REGIÃO BNU - BLUMENAU</v>
      </c>
      <c r="C1078" s="33" t="s">
        <v>2019</v>
      </c>
      <c r="D1078" s="43">
        <v>110</v>
      </c>
      <c r="E1078" s="33" t="s">
        <v>3917</v>
      </c>
      <c r="F1078" s="33" t="s">
        <v>3918</v>
      </c>
      <c r="G1078" s="33" t="s">
        <v>2231</v>
      </c>
      <c r="H1078" s="33" t="s">
        <v>2232</v>
      </c>
      <c r="I1078" s="33" t="s">
        <v>2233</v>
      </c>
      <c r="J1078" s="207"/>
    </row>
    <row r="1079" spans="1:10" hidden="1" x14ac:dyDescent="0.3">
      <c r="A1079" s="38"/>
      <c r="B1079" s="42" t="str">
        <f>IF(ISNA(VLOOKUP(C1079,Cidades!$B$2:$C$306,2,FALSE))= TRUE,"Outros",VLOOKUP(C1079,Cidades!$B$2:$C$306,2,FALSE))</f>
        <v>REGIÃO BNU - BLUMENAU</v>
      </c>
      <c r="C1079" s="33" t="s">
        <v>2019</v>
      </c>
      <c r="D1079" s="43">
        <v>175</v>
      </c>
      <c r="E1079" s="33" t="s">
        <v>4260</v>
      </c>
      <c r="F1079" s="33" t="s">
        <v>4261</v>
      </c>
      <c r="G1079" s="33" t="s">
        <v>3577</v>
      </c>
      <c r="H1079" s="33" t="s">
        <v>3578</v>
      </c>
      <c r="I1079" s="33" t="s">
        <v>3579</v>
      </c>
      <c r="J1079" s="207"/>
    </row>
    <row r="1080" spans="1:10" hidden="1" x14ac:dyDescent="0.3">
      <c r="A1080" s="38"/>
      <c r="B1080" s="42" t="str">
        <f>IF(ISNA(VLOOKUP(C1080,Cidades!$B$2:$C$306,2,FALSE))= TRUE,"Outros",VLOOKUP(C1080,Cidades!$B$2:$C$306,2,FALSE))</f>
        <v>REGIÃO BNU - BLUMENAU</v>
      </c>
      <c r="C1080" s="33" t="s">
        <v>2019</v>
      </c>
      <c r="D1080" s="43">
        <v>110</v>
      </c>
      <c r="E1080" s="33" t="s">
        <v>4262</v>
      </c>
      <c r="F1080" s="33" t="s">
        <v>4263</v>
      </c>
      <c r="G1080" s="33" t="s">
        <v>3333</v>
      </c>
      <c r="H1080" s="33" t="s">
        <v>3334</v>
      </c>
      <c r="I1080" s="33" t="s">
        <v>3335</v>
      </c>
      <c r="J1080" s="207"/>
    </row>
    <row r="1081" spans="1:10" hidden="1" x14ac:dyDescent="0.3">
      <c r="A1081" s="38"/>
      <c r="B1081" s="42" t="str">
        <f>IF(ISNA(VLOOKUP(C1081,Cidades!$B$2:$C$306,2,FALSE))= TRUE,"Outros",VLOOKUP(C1081,Cidades!$B$2:$C$306,2,FALSE))</f>
        <v>REGIÃO GF - SAO JOSE</v>
      </c>
      <c r="C1081" s="33" t="s">
        <v>2036</v>
      </c>
      <c r="D1081" s="43">
        <v>110</v>
      </c>
      <c r="E1081" s="33" t="s">
        <v>4264</v>
      </c>
      <c r="F1081" s="33" t="s">
        <v>4265</v>
      </c>
      <c r="G1081" s="33" t="s">
        <v>4266</v>
      </c>
      <c r="H1081" s="33" t="s">
        <v>4267</v>
      </c>
      <c r="I1081" s="33" t="s">
        <v>4268</v>
      </c>
      <c r="J1081" s="207"/>
    </row>
    <row r="1082" spans="1:10" hidden="1" x14ac:dyDescent="0.3">
      <c r="A1082" s="38"/>
      <c r="B1082" s="42" t="str">
        <f>IF(ISNA(VLOOKUP(C1082,Cidades!$B$2:$C$306,2,FALSE))= TRUE,"Outros",VLOOKUP(C1082,Cidades!$B$2:$C$306,2,FALSE))</f>
        <v>REGIÃO BNU - BLUMENAU</v>
      </c>
      <c r="C1082" s="33" t="s">
        <v>2019</v>
      </c>
      <c r="D1082" s="43">
        <v>110</v>
      </c>
      <c r="E1082" s="33" t="s">
        <v>4269</v>
      </c>
      <c r="F1082" s="33" t="s">
        <v>4270</v>
      </c>
      <c r="G1082" s="33" t="s">
        <v>2251</v>
      </c>
      <c r="H1082" s="33" t="s">
        <v>2252</v>
      </c>
      <c r="I1082" s="33" t="s">
        <v>2253</v>
      </c>
      <c r="J1082" s="207"/>
    </row>
    <row r="1083" spans="1:10" hidden="1" x14ac:dyDescent="0.3">
      <c r="A1083" s="38"/>
      <c r="B1083" s="42" t="str">
        <f>IF(ISNA(VLOOKUP(C1083,Cidades!$B$2:$C$306,2,FALSE))= TRUE,"Outros",VLOOKUP(C1083,Cidades!$B$2:$C$306,2,FALSE))</f>
        <v>REGIÃO BNU - GASPAR</v>
      </c>
      <c r="C1083" s="33" t="s">
        <v>2020</v>
      </c>
      <c r="D1083" s="43">
        <v>110</v>
      </c>
      <c r="E1083" s="33" t="s">
        <v>3812</v>
      </c>
      <c r="F1083" s="33" t="s">
        <v>3813</v>
      </c>
      <c r="G1083" s="33" t="s">
        <v>3814</v>
      </c>
      <c r="H1083" s="33" t="s">
        <v>3815</v>
      </c>
      <c r="I1083" s="33" t="s">
        <v>3816</v>
      </c>
      <c r="J1083" s="207"/>
    </row>
    <row r="1084" spans="1:10" hidden="1" x14ac:dyDescent="0.3">
      <c r="A1084" s="38"/>
      <c r="B1084" s="42" t="str">
        <f>IF(ISNA(VLOOKUP(C1084,Cidades!$B$2:$C$306,2,FALSE))= TRUE,"Outros",VLOOKUP(C1084,Cidades!$B$2:$C$306,2,FALSE))</f>
        <v>REGIÃO SESCON SUL - BRACO DO NORTE</v>
      </c>
      <c r="C1084" s="33" t="s">
        <v>2374</v>
      </c>
      <c r="D1084" s="43">
        <v>110</v>
      </c>
      <c r="E1084" s="33" t="s">
        <v>4271</v>
      </c>
      <c r="F1084" s="33" t="s">
        <v>4272</v>
      </c>
      <c r="G1084" s="33" t="s">
        <v>4273</v>
      </c>
      <c r="H1084" s="33" t="s">
        <v>4271</v>
      </c>
      <c r="I1084" s="33" t="s">
        <v>4274</v>
      </c>
      <c r="J1084" s="207"/>
    </row>
    <row r="1085" spans="1:10" hidden="1" x14ac:dyDescent="0.3">
      <c r="A1085" s="38"/>
      <c r="B1085" s="42" t="str">
        <f>IF(ISNA(VLOOKUP(C1085,Cidades!$B$2:$C$306,2,FALSE))= TRUE,"Outros",VLOOKUP(C1085,Cidades!$B$2:$C$306,2,FALSE))</f>
        <v>REGIÃO BNU - BLUMENAU</v>
      </c>
      <c r="C1085" s="33" t="s">
        <v>2019</v>
      </c>
      <c r="D1085" s="43">
        <v>110</v>
      </c>
      <c r="E1085" s="33" t="s">
        <v>4131</v>
      </c>
      <c r="F1085" s="33" t="s">
        <v>4132</v>
      </c>
      <c r="G1085" s="33" t="s">
        <v>3166</v>
      </c>
      <c r="H1085" s="33" t="s">
        <v>3167</v>
      </c>
      <c r="I1085" s="33" t="s">
        <v>3168</v>
      </c>
      <c r="J1085" s="207"/>
    </row>
    <row r="1086" spans="1:10" hidden="1" x14ac:dyDescent="0.3">
      <c r="A1086" s="38"/>
      <c r="B1086" s="42" t="str">
        <f>IF(ISNA(VLOOKUP(C1086,Cidades!$B$2:$C$306,2,FALSE))= TRUE,"Outros",VLOOKUP(C1086,Cidades!$B$2:$C$306,2,FALSE))</f>
        <v>REGIÃO BALNEARIO CAMBORIU</v>
      </c>
      <c r="C1086" s="33" t="s">
        <v>22</v>
      </c>
      <c r="D1086" s="43">
        <v>110</v>
      </c>
      <c r="E1086" s="33" t="s">
        <v>1649</v>
      </c>
      <c r="F1086" s="33" t="s">
        <v>1650</v>
      </c>
      <c r="G1086" s="33" t="s">
        <v>1064</v>
      </c>
      <c r="H1086" s="33" t="s">
        <v>1065</v>
      </c>
      <c r="I1086" s="33" t="s">
        <v>1066</v>
      </c>
      <c r="J1086" s="207"/>
    </row>
    <row r="1087" spans="1:10" hidden="1" x14ac:dyDescent="0.3">
      <c r="A1087" s="38"/>
      <c r="B1087" s="42" t="str">
        <f>IF(ISNA(VLOOKUP(C1087,Cidades!$B$2:$C$306,2,FALSE))= TRUE,"Outros",VLOOKUP(C1087,Cidades!$B$2:$C$306,2,FALSE))</f>
        <v>REGIÃO JOINVILLE</v>
      </c>
      <c r="C1087" s="33" t="s">
        <v>147</v>
      </c>
      <c r="D1087" s="43">
        <v>110</v>
      </c>
      <c r="E1087" s="33" t="s">
        <v>1484</v>
      </c>
      <c r="F1087" s="33" t="s">
        <v>1485</v>
      </c>
      <c r="G1087" s="33" t="s">
        <v>1486</v>
      </c>
      <c r="H1087" s="33" t="s">
        <v>1487</v>
      </c>
      <c r="I1087" s="33">
        <v>4734443009</v>
      </c>
      <c r="J1087" s="207"/>
    </row>
    <row r="1088" spans="1:10" hidden="1" x14ac:dyDescent="0.3">
      <c r="A1088" s="38"/>
      <c r="B1088" s="42" t="str">
        <f>IF(ISNA(VLOOKUP(C1088,Cidades!$B$2:$C$306,2,FALSE))= TRUE,"Outros",VLOOKUP(C1088,Cidades!$B$2:$C$306,2,FALSE))</f>
        <v>REGIÃO CHAPECO</v>
      </c>
      <c r="C1088" s="33" t="s">
        <v>17</v>
      </c>
      <c r="D1088" s="43">
        <v>110</v>
      </c>
      <c r="E1088" s="33" t="s">
        <v>1651</v>
      </c>
      <c r="F1088" s="33" t="s">
        <v>1652</v>
      </c>
      <c r="G1088" s="33" t="s">
        <v>1653</v>
      </c>
      <c r="H1088" s="33" t="s">
        <v>1654</v>
      </c>
      <c r="I1088" s="33" t="s">
        <v>1655</v>
      </c>
      <c r="J1088" s="207"/>
    </row>
    <row r="1089" spans="1:10" hidden="1" x14ac:dyDescent="0.3">
      <c r="A1089" s="38"/>
      <c r="B1089" s="42" t="str">
        <f>IF(ISNA(VLOOKUP(C1089,Cidades!$B$2:$C$306,2,FALSE))= TRUE,"Outros",VLOOKUP(C1089,Cidades!$B$2:$C$306,2,FALSE))</f>
        <v>REGIÃO JOINVILLE</v>
      </c>
      <c r="C1089" s="33" t="s">
        <v>16</v>
      </c>
      <c r="D1089" s="43">
        <v>104.5</v>
      </c>
      <c r="E1089" s="33" t="s">
        <v>1591</v>
      </c>
      <c r="F1089" s="33" t="s">
        <v>1592</v>
      </c>
      <c r="G1089" s="33" t="s">
        <v>1030</v>
      </c>
      <c r="H1089" s="33" t="s">
        <v>1031</v>
      </c>
      <c r="I1089" s="33" t="s">
        <v>1032</v>
      </c>
      <c r="J1089" s="207"/>
    </row>
    <row r="1090" spans="1:10" hidden="1" x14ac:dyDescent="0.3">
      <c r="A1090" s="38"/>
      <c r="B1090" s="42" t="str">
        <f>IF(ISNA(VLOOKUP(C1090,Cidades!$B$2:$C$306,2,FALSE))= TRUE,"Outros",VLOOKUP(C1090,Cidades!$B$2:$C$306,2,FALSE))</f>
        <v xml:space="preserve">REGIÃO ITAJAI </v>
      </c>
      <c r="C1090" s="33" t="s">
        <v>18</v>
      </c>
      <c r="D1090" s="43">
        <v>110</v>
      </c>
      <c r="E1090" s="33" t="s">
        <v>1656</v>
      </c>
      <c r="F1090" s="33" t="s">
        <v>257</v>
      </c>
      <c r="G1090" s="33" t="s">
        <v>258</v>
      </c>
      <c r="H1090" s="33" t="s">
        <v>259</v>
      </c>
      <c r="I1090" s="33">
        <v>4732475000</v>
      </c>
      <c r="J1090" s="207"/>
    </row>
    <row r="1091" spans="1:10" hidden="1" x14ac:dyDescent="0.3">
      <c r="A1091" s="38"/>
      <c r="B1091" s="42" t="str">
        <f>IF(ISNA(VLOOKUP(C1091,Cidades!$B$2:$C$306,2,FALSE))= TRUE,"Outros",VLOOKUP(C1091,Cidades!$B$2:$C$306,2,FALSE))</f>
        <v>REGIÃO JOINVILLE</v>
      </c>
      <c r="C1091" s="33" t="s">
        <v>16</v>
      </c>
      <c r="D1091" s="43">
        <v>104.5</v>
      </c>
      <c r="E1091" s="33" t="s">
        <v>1657</v>
      </c>
      <c r="F1091" s="33" t="s">
        <v>1658</v>
      </c>
      <c r="G1091" s="33" t="s">
        <v>1545</v>
      </c>
      <c r="H1091" s="33" t="s">
        <v>1546</v>
      </c>
      <c r="I1091" s="33" t="s">
        <v>1547</v>
      </c>
      <c r="J1091" s="207"/>
    </row>
    <row r="1092" spans="1:10" hidden="1" x14ac:dyDescent="0.3">
      <c r="A1092" s="38"/>
      <c r="B1092" s="42" t="str">
        <f>IF(ISNA(VLOOKUP(C1092,Cidades!$B$2:$C$306,2,FALSE))= TRUE,"Outros",VLOOKUP(C1092,Cidades!$B$2:$C$306,2,FALSE))</f>
        <v>REGIÃO JOINVILLE</v>
      </c>
      <c r="C1092" s="33" t="s">
        <v>16</v>
      </c>
      <c r="D1092" s="43">
        <v>104.5</v>
      </c>
      <c r="E1092" s="33" t="s">
        <v>1659</v>
      </c>
      <c r="F1092" s="33" t="s">
        <v>1660</v>
      </c>
      <c r="G1092" s="33" t="s">
        <v>1039</v>
      </c>
      <c r="H1092" s="33" t="s">
        <v>1040</v>
      </c>
      <c r="I1092" s="33">
        <v>4734228858</v>
      </c>
      <c r="J1092" s="207"/>
    </row>
    <row r="1093" spans="1:10" hidden="1" x14ac:dyDescent="0.3">
      <c r="A1093" s="38"/>
      <c r="B1093" s="42" t="str">
        <f>IF(ISNA(VLOOKUP(C1093,Cidades!$B$2:$C$306,2,FALSE))= TRUE,"Outros",VLOOKUP(C1093,Cidades!$B$2:$C$306,2,FALSE))</f>
        <v xml:space="preserve">REGIÃO SAO BENTO DO SUL </v>
      </c>
      <c r="C1093" s="33" t="s">
        <v>142</v>
      </c>
      <c r="D1093" s="43">
        <v>110</v>
      </c>
      <c r="E1093" s="33" t="s">
        <v>1661</v>
      </c>
      <c r="F1093" s="33" t="s">
        <v>1662</v>
      </c>
      <c r="G1093" s="33" t="s">
        <v>336</v>
      </c>
      <c r="H1093" s="33" t="s">
        <v>337</v>
      </c>
      <c r="I1093" s="33" t="s">
        <v>338</v>
      </c>
      <c r="J1093" s="207"/>
    </row>
    <row r="1094" spans="1:10" hidden="1" x14ac:dyDescent="0.3">
      <c r="A1094" s="38"/>
      <c r="B1094" s="42" t="str">
        <f>IF(ISNA(VLOOKUP(C1094,Cidades!$B$2:$C$306,2,FALSE))= TRUE,"Outros",VLOOKUP(C1094,Cidades!$B$2:$C$306,2,FALSE))</f>
        <v>REGIÃO CHAPECO</v>
      </c>
      <c r="C1094" s="33" t="s">
        <v>17</v>
      </c>
      <c r="D1094" s="43">
        <v>110</v>
      </c>
      <c r="E1094" s="33" t="s">
        <v>1663</v>
      </c>
      <c r="F1094" s="33" t="s">
        <v>1664</v>
      </c>
      <c r="G1094" s="33" t="s">
        <v>1665</v>
      </c>
      <c r="H1094" s="33" t="s">
        <v>1666</v>
      </c>
      <c r="I1094" s="33">
        <v>4933224760</v>
      </c>
      <c r="J1094" s="207"/>
    </row>
    <row r="1095" spans="1:10" hidden="1" x14ac:dyDescent="0.3">
      <c r="A1095" s="38"/>
      <c r="B1095" s="42" t="str">
        <f>IF(ISNA(VLOOKUP(C1095,Cidades!$B$2:$C$306,2,FALSE))= TRUE,"Outros",VLOOKUP(C1095,Cidades!$B$2:$C$306,2,FALSE))</f>
        <v>REGIÃO JOINVILLE</v>
      </c>
      <c r="C1095" s="33" t="s">
        <v>16</v>
      </c>
      <c r="D1095" s="43">
        <v>104.5</v>
      </c>
      <c r="E1095" s="33" t="s">
        <v>1606</v>
      </c>
      <c r="F1095" s="33" t="s">
        <v>1607</v>
      </c>
      <c r="G1095" s="33" t="s">
        <v>1608</v>
      </c>
      <c r="H1095" s="33" t="s">
        <v>1609</v>
      </c>
      <c r="I1095" s="54"/>
      <c r="J1095" s="207"/>
    </row>
    <row r="1096" spans="1:10" hidden="1" x14ac:dyDescent="0.3">
      <c r="B1096" s="42" t="str">
        <f>IF(ISNA(VLOOKUP(C1096,Cidades!$B$2:$C$306,2,FALSE))= TRUE,"Outros",VLOOKUP(C1096,Cidades!$B$2:$C$306,2,FALSE))</f>
        <v>REGIÃO RIO DO SUL</v>
      </c>
      <c r="C1096" s="23" t="s">
        <v>218</v>
      </c>
      <c r="D1096" s="24">
        <v>110</v>
      </c>
      <c r="E1096" s="23" t="s">
        <v>1667</v>
      </c>
      <c r="F1096" s="23" t="s">
        <v>1668</v>
      </c>
      <c r="G1096" s="23" t="s">
        <v>1078</v>
      </c>
      <c r="H1096" s="23" t="s">
        <v>1079</v>
      </c>
      <c r="I1096" s="23" t="s">
        <v>1080</v>
      </c>
      <c r="J1096" s="207"/>
    </row>
    <row r="1097" spans="1:10" hidden="1" x14ac:dyDescent="0.3">
      <c r="B1097" s="42" t="str">
        <f>IF(ISNA(VLOOKUP(C1097,Cidades!$B$2:$C$306,2,FALSE))= TRUE,"Outros",VLOOKUP(C1097,Cidades!$B$2:$C$306,2,FALSE))</f>
        <v>REGIÃO JOACABA</v>
      </c>
      <c r="C1097" s="23" t="s">
        <v>10</v>
      </c>
      <c r="D1097" s="24">
        <v>110</v>
      </c>
      <c r="E1097" s="23" t="s">
        <v>1669</v>
      </c>
      <c r="F1097" s="23" t="s">
        <v>1670</v>
      </c>
      <c r="G1097" s="23" t="s">
        <v>1671</v>
      </c>
      <c r="H1097" s="23" t="s">
        <v>1672</v>
      </c>
      <c r="I1097" s="23">
        <v>4935551195</v>
      </c>
      <c r="J1097" s="207"/>
    </row>
    <row r="1098" spans="1:10" hidden="1" x14ac:dyDescent="0.3">
      <c r="B1098" s="42" t="str">
        <f>IF(ISNA(VLOOKUP(C1098,Cidades!$B$2:$C$306,2,FALSE))= TRUE,"Outros",VLOOKUP(C1098,Cidades!$B$2:$C$306,2,FALSE))</f>
        <v xml:space="preserve">REGIÃO ITAJAI </v>
      </c>
      <c r="C1098" s="23" t="s">
        <v>18</v>
      </c>
      <c r="D1098" s="24">
        <v>110</v>
      </c>
      <c r="E1098" s="23" t="s">
        <v>1673</v>
      </c>
      <c r="F1098" s="23" t="s">
        <v>1674</v>
      </c>
      <c r="G1098" s="23" t="s">
        <v>1675</v>
      </c>
      <c r="H1098" s="23" t="s">
        <v>1676</v>
      </c>
      <c r="I1098" s="23">
        <v>47999214686</v>
      </c>
      <c r="J1098" s="207"/>
    </row>
    <row r="1099" spans="1:10" hidden="1" x14ac:dyDescent="0.3">
      <c r="B1099" s="42" t="str">
        <f>IF(ISNA(VLOOKUP(C1099,Cidades!$B$2:$C$306,2,FALSE))= TRUE,"Outros",VLOOKUP(C1099,Cidades!$B$2:$C$306,2,FALSE))</f>
        <v>REGIÃO JOINVILLE</v>
      </c>
      <c r="C1099" s="23" t="s">
        <v>16</v>
      </c>
      <c r="D1099" s="24">
        <v>104.5</v>
      </c>
      <c r="E1099" s="23" t="s">
        <v>1677</v>
      </c>
      <c r="F1099" s="23" t="s">
        <v>1678</v>
      </c>
      <c r="G1099" s="23" t="s">
        <v>1612</v>
      </c>
      <c r="H1099" s="23" t="s">
        <v>1613</v>
      </c>
      <c r="I1099" s="23" t="s">
        <v>1614</v>
      </c>
      <c r="J1099" s="207"/>
    </row>
    <row r="1100" spans="1:10" hidden="1" x14ac:dyDescent="0.3">
      <c r="B1100" s="42" t="str">
        <f>IF(ISNA(VLOOKUP(C1100,Cidades!$B$2:$C$306,2,FALSE))= TRUE,"Outros",VLOOKUP(C1100,Cidades!$B$2:$C$306,2,FALSE))</f>
        <v>REGIÃO JOINVILLE</v>
      </c>
      <c r="C1100" s="23" t="s">
        <v>16</v>
      </c>
      <c r="D1100" s="24">
        <v>175</v>
      </c>
      <c r="E1100" s="23" t="s">
        <v>1497</v>
      </c>
      <c r="F1100" s="23" t="s">
        <v>1498</v>
      </c>
      <c r="G1100" s="23" t="s">
        <v>1083</v>
      </c>
      <c r="H1100" s="23" t="s">
        <v>1084</v>
      </c>
      <c r="I1100" s="23"/>
      <c r="J1100" s="207"/>
    </row>
    <row r="1101" spans="1:10" hidden="1" x14ac:dyDescent="0.3">
      <c r="B1101" s="42" t="str">
        <f>IF(ISNA(VLOOKUP(C1101,Cidades!$B$2:$C$306,2,FALSE))= TRUE,"Outros",VLOOKUP(C1101,Cidades!$B$2:$C$306,2,FALSE))</f>
        <v>REGIÃO JOINVILLE</v>
      </c>
      <c r="C1101" s="23" t="s">
        <v>16</v>
      </c>
      <c r="D1101" s="24">
        <v>175</v>
      </c>
      <c r="E1101" s="23" t="s">
        <v>1085</v>
      </c>
      <c r="F1101" s="23" t="s">
        <v>1086</v>
      </c>
      <c r="G1101" s="23" t="s">
        <v>1083</v>
      </c>
      <c r="H1101" s="23" t="s">
        <v>1084</v>
      </c>
      <c r="I1101" s="23"/>
      <c r="J1101" s="207"/>
    </row>
    <row r="1102" spans="1:10" hidden="1" x14ac:dyDescent="0.3">
      <c r="B1102" s="42" t="str">
        <f>IF(ISNA(VLOOKUP(C1102,Cidades!$B$2:$C$306,2,FALSE))= TRUE,"Outros",VLOOKUP(C1102,Cidades!$B$2:$C$306,2,FALSE))</f>
        <v>REGIÃO SMO</v>
      </c>
      <c r="C1102" s="23" t="s">
        <v>158</v>
      </c>
      <c r="D1102" s="24">
        <v>110</v>
      </c>
      <c r="E1102" s="23" t="s">
        <v>1679</v>
      </c>
      <c r="F1102" s="23" t="s">
        <v>1680</v>
      </c>
      <c r="G1102" s="23" t="s">
        <v>649</v>
      </c>
      <c r="H1102" s="23" t="s">
        <v>650</v>
      </c>
      <c r="I1102" s="23" t="s">
        <v>651</v>
      </c>
      <c r="J1102" s="207"/>
    </row>
    <row r="1103" spans="1:10" hidden="1" x14ac:dyDescent="0.3">
      <c r="B1103" s="42" t="str">
        <f>IF(ISNA(VLOOKUP(C1103,Cidades!$B$2:$C$306,2,FALSE))= TRUE,"Outros",VLOOKUP(C1103,Cidades!$B$2:$C$306,2,FALSE))</f>
        <v>REGIÃO LAGES</v>
      </c>
      <c r="C1103" s="23" t="s">
        <v>175</v>
      </c>
      <c r="D1103" s="24">
        <v>110</v>
      </c>
      <c r="E1103" s="23" t="s">
        <v>1681</v>
      </c>
      <c r="F1103" s="23" t="s">
        <v>1682</v>
      </c>
      <c r="G1103" s="23" t="s">
        <v>1683</v>
      </c>
      <c r="H1103" s="23" t="s">
        <v>1681</v>
      </c>
      <c r="I1103" s="23" t="s">
        <v>1684</v>
      </c>
      <c r="J1103" s="207"/>
    </row>
    <row r="1104" spans="1:10" hidden="1" x14ac:dyDescent="0.3">
      <c r="B1104" s="42" t="str">
        <f>IF(ISNA(VLOOKUP(C1104,Cidades!$B$2:$C$306,2,FALSE))= TRUE,"Outros",VLOOKUP(C1104,Cidades!$B$2:$C$306,2,FALSE))</f>
        <v>REGIÃO CHAPECO</v>
      </c>
      <c r="C1104" s="23" t="s">
        <v>17</v>
      </c>
      <c r="D1104" s="24">
        <v>110</v>
      </c>
      <c r="E1104" s="23" t="s">
        <v>1685</v>
      </c>
      <c r="F1104" s="23" t="s">
        <v>1686</v>
      </c>
      <c r="G1104" s="23" t="s">
        <v>1687</v>
      </c>
      <c r="H1104" s="23" t="s">
        <v>1688</v>
      </c>
      <c r="I1104" s="23">
        <v>4933197800</v>
      </c>
      <c r="J1104" s="207"/>
    </row>
    <row r="1105" spans="2:10" hidden="1" x14ac:dyDescent="0.3">
      <c r="B1105" s="42" t="str">
        <f>IF(ISNA(VLOOKUP(C1105,Cidades!$B$2:$C$306,2,FALSE))= TRUE,"Outros",VLOOKUP(C1105,Cidades!$B$2:$C$306,2,FALSE))</f>
        <v>REGIÃO JOINVILLE</v>
      </c>
      <c r="C1105" s="23" t="s">
        <v>16</v>
      </c>
      <c r="D1105" s="24">
        <v>110</v>
      </c>
      <c r="E1105" s="23" t="s">
        <v>1689</v>
      </c>
      <c r="F1105" s="23" t="s">
        <v>1690</v>
      </c>
      <c r="G1105" s="23" t="s">
        <v>1691</v>
      </c>
      <c r="H1105" s="23" t="s">
        <v>1692</v>
      </c>
      <c r="I1105" s="23" t="s">
        <v>1693</v>
      </c>
      <c r="J1105" s="207"/>
    </row>
    <row r="1106" spans="2:10" hidden="1" x14ac:dyDescent="0.3">
      <c r="B1106" s="42" t="str">
        <f>IF(ISNA(VLOOKUP(C1106,Cidades!$B$2:$C$306,2,FALSE))= TRUE,"Outros",VLOOKUP(C1106,Cidades!$B$2:$C$306,2,FALSE))</f>
        <v>REGIÃO JOINVILLE</v>
      </c>
      <c r="C1106" s="23" t="s">
        <v>16</v>
      </c>
      <c r="D1106" s="24">
        <v>104.5</v>
      </c>
      <c r="E1106" s="23" t="s">
        <v>1620</v>
      </c>
      <c r="F1106" s="23" t="s">
        <v>1621</v>
      </c>
      <c r="G1106" s="23" t="s">
        <v>1622</v>
      </c>
      <c r="H1106" s="23" t="s">
        <v>1623</v>
      </c>
      <c r="I1106" s="23">
        <v>4730277054</v>
      </c>
      <c r="J1106" s="207"/>
    </row>
    <row r="1107" spans="2:10" hidden="1" x14ac:dyDescent="0.3">
      <c r="B1107" s="42" t="str">
        <f>IF(ISNA(VLOOKUP(C1107,Cidades!$B$2:$C$306,2,FALSE))= TRUE,"Outros",VLOOKUP(C1107,Cidades!$B$2:$C$306,2,FALSE))</f>
        <v>REGIÃO JOINVILLE</v>
      </c>
      <c r="C1107" s="23" t="s">
        <v>16</v>
      </c>
      <c r="D1107" s="24">
        <v>104.5</v>
      </c>
      <c r="E1107" s="23" t="s">
        <v>1624</v>
      </c>
      <c r="F1107" s="23" t="s">
        <v>1625</v>
      </c>
      <c r="G1107" s="23" t="s">
        <v>951</v>
      </c>
      <c r="H1107" s="23" t="s">
        <v>952</v>
      </c>
      <c r="I1107" s="23" t="s">
        <v>953</v>
      </c>
      <c r="J1107" s="207"/>
    </row>
    <row r="1108" spans="2:10" hidden="1" x14ac:dyDescent="0.3">
      <c r="B1108" s="42" t="str">
        <f>IF(ISNA(VLOOKUP(C1108,Cidades!$B$2:$C$306,2,FALSE))= TRUE,"Outros",VLOOKUP(C1108,Cidades!$B$2:$C$306,2,FALSE))</f>
        <v xml:space="preserve">REGIÃO SAO BENTO DO SUL </v>
      </c>
      <c r="C1108" s="23" t="s">
        <v>142</v>
      </c>
      <c r="D1108" s="24">
        <v>250</v>
      </c>
      <c r="E1108" s="23" t="s">
        <v>1694</v>
      </c>
      <c r="F1108" s="23" t="s">
        <v>1695</v>
      </c>
      <c r="G1108" s="23" t="s">
        <v>1696</v>
      </c>
      <c r="H1108" s="23" t="s">
        <v>1697</v>
      </c>
      <c r="I1108" s="23" t="s">
        <v>1698</v>
      </c>
      <c r="J1108" s="207"/>
    </row>
    <row r="1109" spans="2:10" hidden="1" x14ac:dyDescent="0.3">
      <c r="B1109" s="42" t="str">
        <f>IF(ISNA(VLOOKUP(C1109,Cidades!$B$2:$C$306,2,FALSE))= TRUE,"Outros",VLOOKUP(C1109,Cidades!$B$2:$C$306,2,FALSE))</f>
        <v>REGIÃO RIO DO SUL</v>
      </c>
      <c r="C1109" s="23" t="s">
        <v>193</v>
      </c>
      <c r="D1109" s="24">
        <v>110</v>
      </c>
      <c r="E1109" s="23" t="s">
        <v>1699</v>
      </c>
      <c r="F1109" s="23" t="s">
        <v>1700</v>
      </c>
      <c r="G1109" s="23" t="s">
        <v>1701</v>
      </c>
      <c r="H1109" s="23" t="s">
        <v>1702</v>
      </c>
      <c r="I1109" s="23" t="s">
        <v>1703</v>
      </c>
      <c r="J1109" s="207"/>
    </row>
    <row r="1110" spans="2:10" hidden="1" x14ac:dyDescent="0.3">
      <c r="B1110" s="42" t="str">
        <f>IF(ISNA(VLOOKUP(C1110,Cidades!$B$2:$C$306,2,FALSE))= TRUE,"Outros",VLOOKUP(C1110,Cidades!$B$2:$C$306,2,FALSE))</f>
        <v>REGIÃO RIO DO SUL</v>
      </c>
      <c r="C1110" s="23" t="s">
        <v>26</v>
      </c>
      <c r="D1110" s="24">
        <v>110</v>
      </c>
      <c r="E1110" s="23" t="s">
        <v>1704</v>
      </c>
      <c r="F1110" s="23" t="s">
        <v>1705</v>
      </c>
      <c r="G1110" s="23" t="s">
        <v>1706</v>
      </c>
      <c r="H1110" s="23" t="s">
        <v>1707</v>
      </c>
      <c r="I1110" s="23" t="s">
        <v>1708</v>
      </c>
      <c r="J1110" s="207"/>
    </row>
    <row r="1111" spans="2:10" hidden="1" x14ac:dyDescent="0.3">
      <c r="B1111" s="42" t="str">
        <f>IF(ISNA(VLOOKUP(C1111,Cidades!$B$2:$C$306,2,FALSE))= TRUE,"Outros",VLOOKUP(C1111,Cidades!$B$2:$C$306,2,FALSE))</f>
        <v>REGIÃO CANOINHAS</v>
      </c>
      <c r="C1111" s="23" t="s">
        <v>89</v>
      </c>
      <c r="D1111" s="24">
        <v>110</v>
      </c>
      <c r="E1111" s="23" t="s">
        <v>1709</v>
      </c>
      <c r="F1111" s="23" t="s">
        <v>317</v>
      </c>
      <c r="G1111" s="23" t="s">
        <v>318</v>
      </c>
      <c r="H1111" s="23" t="s">
        <v>319</v>
      </c>
      <c r="I1111" s="23">
        <v>4736223060</v>
      </c>
      <c r="J1111" s="207"/>
    </row>
    <row r="1112" spans="2:10" hidden="1" x14ac:dyDescent="0.3">
      <c r="B1112" s="42" t="str">
        <f>IF(ISNA(VLOOKUP(C1112,Cidades!$B$2:$C$306,2,FALSE))= TRUE,"Outros",VLOOKUP(C1112,Cidades!$B$2:$C$306,2,FALSE))</f>
        <v>REGIÃO JOINVILLE</v>
      </c>
      <c r="C1112" s="23" t="s">
        <v>16</v>
      </c>
      <c r="D1112" s="24">
        <v>104.5</v>
      </c>
      <c r="E1112" s="23" t="s">
        <v>1710</v>
      </c>
      <c r="F1112" s="23" t="s">
        <v>1711</v>
      </c>
      <c r="G1112" s="23" t="s">
        <v>327</v>
      </c>
      <c r="H1112" s="23" t="s">
        <v>328</v>
      </c>
      <c r="I1112" s="23" t="s">
        <v>329</v>
      </c>
      <c r="J1112" s="207"/>
    </row>
    <row r="1113" spans="2:10" hidden="1" x14ac:dyDescent="0.3">
      <c r="B1113" s="42" t="str">
        <f>IF(ISNA(VLOOKUP(C1113,Cidades!$B$2:$C$306,2,FALSE))= TRUE,"Outros",VLOOKUP(C1113,Cidades!$B$2:$C$306,2,FALSE))</f>
        <v>REGIÃO CHAPECO</v>
      </c>
      <c r="C1113" s="23" t="s">
        <v>1220</v>
      </c>
      <c r="D1113" s="24">
        <v>175</v>
      </c>
      <c r="E1113" s="23" t="s">
        <v>1268</v>
      </c>
      <c r="F1113" s="23" t="s">
        <v>1269</v>
      </c>
      <c r="G1113" s="23" t="s">
        <v>1223</v>
      </c>
      <c r="H1113" s="23" t="s">
        <v>1224</v>
      </c>
      <c r="I1113" s="23" t="s">
        <v>1225</v>
      </c>
      <c r="J1113" s="207"/>
    </row>
    <row r="1114" spans="2:10" hidden="1" x14ac:dyDescent="0.3">
      <c r="B1114" s="42" t="str">
        <f>IF(ISNA(VLOOKUP(C1114,Cidades!$B$2:$C$306,2,FALSE))= TRUE,"Outros",VLOOKUP(C1114,Cidades!$B$2:$C$306,2,FALSE))</f>
        <v>REGIÃO JOINVILLE</v>
      </c>
      <c r="C1114" s="23" t="s">
        <v>16</v>
      </c>
      <c r="D1114" s="24">
        <v>104.5</v>
      </c>
      <c r="E1114" s="23" t="s">
        <v>400</v>
      </c>
      <c r="F1114" s="23" t="s">
        <v>401</v>
      </c>
      <c r="G1114" s="23" t="s">
        <v>310</v>
      </c>
      <c r="H1114" s="23" t="s">
        <v>1637</v>
      </c>
      <c r="I1114" s="23">
        <v>4738027133</v>
      </c>
      <c r="J1114" s="207"/>
    </row>
    <row r="1115" spans="2:10" hidden="1" x14ac:dyDescent="0.3">
      <c r="B1115" s="42" t="str">
        <f>IF(ISNA(VLOOKUP(C1115,Cidades!$B$2:$C$306,2,FALSE))= TRUE,"Outros",VLOOKUP(C1115,Cidades!$B$2:$C$306,2,FALSE))</f>
        <v>REGIÃO JOINVILLE</v>
      </c>
      <c r="C1115" s="23" t="s">
        <v>16</v>
      </c>
      <c r="D1115" s="24">
        <v>104.5</v>
      </c>
      <c r="E1115" s="23" t="s">
        <v>1638</v>
      </c>
      <c r="F1115" s="23" t="s">
        <v>1639</v>
      </c>
      <c r="G1115" s="23" t="s">
        <v>1640</v>
      </c>
      <c r="H1115" s="23" t="s">
        <v>1641</v>
      </c>
      <c r="I1115" s="23" t="s">
        <v>1642</v>
      </c>
      <c r="J1115" s="207"/>
    </row>
    <row r="1116" spans="2:10" hidden="1" x14ac:dyDescent="0.3">
      <c r="B1116" s="42" t="str">
        <f>IF(ISNA(VLOOKUP(C1116,Cidades!$B$2:$C$306,2,FALSE))= TRUE,"Outros",VLOOKUP(C1116,Cidades!$B$2:$C$306,2,FALSE))</f>
        <v>REGIÃO JOINVILLE</v>
      </c>
      <c r="C1116" s="23" t="s">
        <v>16</v>
      </c>
      <c r="D1116" s="24">
        <v>110</v>
      </c>
      <c r="E1116" s="23" t="s">
        <v>1712</v>
      </c>
      <c r="F1116" s="23" t="s">
        <v>1713</v>
      </c>
      <c r="G1116" s="23" t="s">
        <v>1714</v>
      </c>
      <c r="H1116" s="23" t="s">
        <v>1715</v>
      </c>
      <c r="I1116" s="23" t="s">
        <v>1716</v>
      </c>
      <c r="J1116" s="207"/>
    </row>
    <row r="1117" spans="2:10" hidden="1" x14ac:dyDescent="0.3">
      <c r="B1117" s="42" t="str">
        <f>IF(ISNA(VLOOKUP(C1117,Cidades!$B$2:$C$306,2,FALSE))= TRUE,"Outros",VLOOKUP(C1117,Cidades!$B$2:$C$306,2,FALSE))</f>
        <v>REGIÃO VIDEIRA</v>
      </c>
      <c r="C1117" s="23" t="s">
        <v>206</v>
      </c>
      <c r="D1117" s="24">
        <v>110</v>
      </c>
      <c r="E1117" s="23" t="s">
        <v>1717</v>
      </c>
      <c r="F1117" s="23" t="s">
        <v>1718</v>
      </c>
      <c r="G1117" s="23" t="s">
        <v>1719</v>
      </c>
      <c r="H1117" s="23" t="s">
        <v>1720</v>
      </c>
      <c r="I1117" s="23" t="s">
        <v>1721</v>
      </c>
      <c r="J1117" s="207"/>
    </row>
    <row r="1118" spans="2:10" hidden="1" x14ac:dyDescent="0.3">
      <c r="B1118" s="42" t="str">
        <f>IF(ISNA(VLOOKUP(C1118,Cidades!$B$2:$C$306,2,FALSE))= TRUE,"Outros",VLOOKUP(C1118,Cidades!$B$2:$C$306,2,FALSE))</f>
        <v>REGIÃO JOINVILLE</v>
      </c>
      <c r="C1118" s="23" t="s">
        <v>16</v>
      </c>
      <c r="D1118" s="24">
        <v>104.5</v>
      </c>
      <c r="E1118" s="23" t="s">
        <v>1647</v>
      </c>
      <c r="F1118" s="23" t="s">
        <v>1648</v>
      </c>
      <c r="G1118" s="23" t="s">
        <v>1460</v>
      </c>
      <c r="H1118" s="23" t="s">
        <v>1461</v>
      </c>
      <c r="I1118" s="23">
        <v>4732055000</v>
      </c>
      <c r="J1118" s="207"/>
    </row>
    <row r="1119" spans="2:10" hidden="1" x14ac:dyDescent="0.3">
      <c r="B1119" s="42" t="str">
        <f>IF(ISNA(VLOOKUP(C1119,Cidades!$B$2:$C$306,2,FALSE))= TRUE,"Outros",VLOOKUP(C1119,Cidades!$B$2:$C$306,2,FALSE))</f>
        <v>REGIÃO JOINVILLE</v>
      </c>
      <c r="C1119" s="23" t="s">
        <v>16</v>
      </c>
      <c r="D1119" s="24">
        <v>104.5</v>
      </c>
      <c r="E1119" s="23" t="s">
        <v>244</v>
      </c>
      <c r="F1119" s="23" t="s">
        <v>245</v>
      </c>
      <c r="G1119" s="23" t="s">
        <v>240</v>
      </c>
      <c r="H1119" s="23" t="s">
        <v>241</v>
      </c>
      <c r="I1119" s="8"/>
      <c r="J1119" s="207"/>
    </row>
    <row r="1120" spans="2:10" hidden="1" x14ac:dyDescent="0.3">
      <c r="B1120" s="42" t="str">
        <f>IF(ISNA(VLOOKUP(C1120,Cidades!$B$2:$C$306,2,FALSE))= TRUE,"Outros",VLOOKUP(C1120,Cidades!$B$2:$C$306,2,FALSE))</f>
        <v>REGIÃO CHAPECO</v>
      </c>
      <c r="C1120" s="23" t="s">
        <v>17</v>
      </c>
      <c r="D1120" s="24">
        <v>110</v>
      </c>
      <c r="E1120" s="23" t="s">
        <v>1722</v>
      </c>
      <c r="F1120" s="23" t="s">
        <v>1723</v>
      </c>
      <c r="G1120" s="23" t="s">
        <v>1724</v>
      </c>
      <c r="H1120" s="23" t="s">
        <v>1725</v>
      </c>
      <c r="I1120" s="23" t="s">
        <v>1726</v>
      </c>
      <c r="J1120" s="207"/>
    </row>
    <row r="1121" spans="2:10" hidden="1" x14ac:dyDescent="0.3">
      <c r="B1121" s="42" t="str">
        <f>IF(ISNA(VLOOKUP(C1121,Cidades!$B$2:$C$306,2,FALSE))= TRUE,"Outros",VLOOKUP(C1121,Cidades!$B$2:$C$306,2,FALSE))</f>
        <v>REGIÃO CONCORDIA</v>
      </c>
      <c r="C1121" s="23" t="s">
        <v>96</v>
      </c>
      <c r="D1121" s="24">
        <v>110</v>
      </c>
      <c r="E1121" s="23" t="s">
        <v>1727</v>
      </c>
      <c r="F1121" s="23" t="s">
        <v>1728</v>
      </c>
      <c r="G1121" s="23" t="s">
        <v>295</v>
      </c>
      <c r="H1121" s="23" t="s">
        <v>296</v>
      </c>
      <c r="I1121" s="23" t="s">
        <v>297</v>
      </c>
      <c r="J1121" s="207"/>
    </row>
    <row r="1122" spans="2:10" hidden="1" x14ac:dyDescent="0.3">
      <c r="B1122" s="42" t="str">
        <f>IF(ISNA(VLOOKUP(C1122,Cidades!$B$2:$C$306,2,FALSE))= TRUE,"Outros",VLOOKUP(C1122,Cidades!$B$2:$C$306,2,FALSE))</f>
        <v>REGIÃO JOINVILLE</v>
      </c>
      <c r="C1122" s="23" t="s">
        <v>16</v>
      </c>
      <c r="D1122" s="24">
        <v>250</v>
      </c>
      <c r="E1122" s="23" t="s">
        <v>1729</v>
      </c>
      <c r="F1122" s="23" t="s">
        <v>1730</v>
      </c>
      <c r="G1122" s="23" t="s">
        <v>578</v>
      </c>
      <c r="H1122" s="23" t="s">
        <v>579</v>
      </c>
      <c r="I1122" s="23"/>
      <c r="J1122" s="207"/>
    </row>
    <row r="1123" spans="2:10" hidden="1" x14ac:dyDescent="0.3">
      <c r="B1123" s="42" t="str">
        <f>IF(ISNA(VLOOKUP(C1123,Cidades!$B$2:$C$306,2,FALSE))= TRUE,"Outros",VLOOKUP(C1123,Cidades!$B$2:$C$306,2,FALSE))</f>
        <v>REGIÃO JOINVILLE</v>
      </c>
      <c r="C1123" s="23" t="s">
        <v>16</v>
      </c>
      <c r="D1123" s="24">
        <v>250</v>
      </c>
      <c r="E1123" s="23" t="s">
        <v>1731</v>
      </c>
      <c r="F1123" s="23" t="s">
        <v>1732</v>
      </c>
      <c r="G1123" s="23" t="s">
        <v>578</v>
      </c>
      <c r="H1123" s="23" t="s">
        <v>579</v>
      </c>
      <c r="I1123" s="23"/>
      <c r="J1123" s="207"/>
    </row>
    <row r="1124" spans="2:10" s="38" customFormat="1" hidden="1" x14ac:dyDescent="0.3">
      <c r="B1124" s="42" t="str">
        <f>IF(ISNA(VLOOKUP(C1124,Cidades!$B$2:$C$306,2,FALSE))= TRUE,"Outros",VLOOKUP(C1124,Cidades!$B$2:$C$306,2,FALSE))</f>
        <v>REGIÃO BNU - ASCURRA</v>
      </c>
      <c r="C1124" s="33" t="s">
        <v>2016</v>
      </c>
      <c r="D1124" s="43">
        <v>110</v>
      </c>
      <c r="E1124" s="33" t="s">
        <v>4275</v>
      </c>
      <c r="F1124" s="33" t="s">
        <v>4276</v>
      </c>
      <c r="G1124" s="33" t="s">
        <v>2139</v>
      </c>
      <c r="H1124" s="33" t="s">
        <v>2140</v>
      </c>
      <c r="I1124" s="33" t="s">
        <v>2141</v>
      </c>
      <c r="J1124" s="200">
        <v>1369</v>
      </c>
    </row>
    <row r="1125" spans="2:10" s="38" customFormat="1" hidden="1" x14ac:dyDescent="0.3">
      <c r="B1125" s="42" t="str">
        <f>IF(ISNA(VLOOKUP(C1125,Cidades!$B$2:$C$306,2,FALSE))= TRUE,"Outros",VLOOKUP(C1125,Cidades!$B$2:$C$306,2,FALSE))</f>
        <v>REGIÃO GF - FLORIANÓPOLIS</v>
      </c>
      <c r="C1125" s="33" t="s">
        <v>1997</v>
      </c>
      <c r="D1125" s="43">
        <v>110</v>
      </c>
      <c r="E1125" s="33" t="s">
        <v>2494</v>
      </c>
      <c r="F1125" s="33" t="s">
        <v>2495</v>
      </c>
      <c r="G1125" s="33" t="s">
        <v>2154</v>
      </c>
      <c r="H1125" s="33" t="s">
        <v>2155</v>
      </c>
      <c r="I1125" s="33" t="s">
        <v>2156</v>
      </c>
      <c r="J1125" s="200"/>
    </row>
    <row r="1126" spans="2:10" s="38" customFormat="1" hidden="1" x14ac:dyDescent="0.3">
      <c r="B1126" s="42" t="str">
        <f>IF(ISNA(VLOOKUP(C1126,Cidades!$B$2:$C$306,2,FALSE))= TRUE,"Outros",VLOOKUP(C1126,Cidades!$B$2:$C$306,2,FALSE))</f>
        <v>REGIÃO BNU - BLUMENAU</v>
      </c>
      <c r="C1126" s="33" t="s">
        <v>2019</v>
      </c>
      <c r="D1126" s="43">
        <v>110</v>
      </c>
      <c r="E1126" s="33" t="s">
        <v>4277</v>
      </c>
      <c r="F1126" s="33" t="s">
        <v>4278</v>
      </c>
      <c r="G1126" s="33" t="s">
        <v>2423</v>
      </c>
      <c r="H1126" s="33" t="s">
        <v>2424</v>
      </c>
      <c r="I1126" s="33" t="s">
        <v>2425</v>
      </c>
      <c r="J1126" s="200"/>
    </row>
    <row r="1127" spans="2:10" s="38" customFormat="1" hidden="1" x14ac:dyDescent="0.3">
      <c r="B1127" s="42" t="str">
        <f>IF(ISNA(VLOOKUP(C1127,Cidades!$B$2:$C$306,2,FALSE))= TRUE,"Outros",VLOOKUP(C1127,Cidades!$B$2:$C$306,2,FALSE))</f>
        <v>REGIÃO BNU - BLUMENAU</v>
      </c>
      <c r="C1127" s="33" t="s">
        <v>2019</v>
      </c>
      <c r="D1127" s="43">
        <v>110</v>
      </c>
      <c r="E1127" s="33" t="s">
        <v>4279</v>
      </c>
      <c r="F1127" s="33" t="s">
        <v>4280</v>
      </c>
      <c r="G1127" s="33" t="s">
        <v>4281</v>
      </c>
      <c r="H1127" s="33" t="s">
        <v>4282</v>
      </c>
      <c r="I1127" s="33" t="s">
        <v>4283</v>
      </c>
      <c r="J1127" s="200"/>
    </row>
    <row r="1128" spans="2:10" s="38" customFormat="1" hidden="1" x14ac:dyDescent="0.3">
      <c r="B1128" s="42" t="str">
        <f>IF(ISNA(VLOOKUP(C1128,Cidades!$B$2:$C$306,2,FALSE))= TRUE,"Outros",VLOOKUP(C1128,Cidades!$B$2:$C$306,2,FALSE))</f>
        <v>REGIÃO GF  - GAROPABA</v>
      </c>
      <c r="C1128" s="33" t="s">
        <v>1998</v>
      </c>
      <c r="D1128" s="43">
        <v>110</v>
      </c>
      <c r="E1128" s="33" t="s">
        <v>4284</v>
      </c>
      <c r="F1128" s="33" t="s">
        <v>4285</v>
      </c>
      <c r="G1128" s="33" t="s">
        <v>4286</v>
      </c>
      <c r="H1128" s="33" t="s">
        <v>4287</v>
      </c>
      <c r="I1128" s="33" t="s">
        <v>4288</v>
      </c>
      <c r="J1128" s="200"/>
    </row>
    <row r="1129" spans="2:10" s="38" customFormat="1" hidden="1" x14ac:dyDescent="0.3">
      <c r="B1129" s="42" t="str">
        <f>IF(ISNA(VLOOKUP(C1129,Cidades!$B$2:$C$306,2,FALSE))= TRUE,"Outros",VLOOKUP(C1129,Cidades!$B$2:$C$306,2,FALSE))</f>
        <v>REGIÃO BNU - RODEIO</v>
      </c>
      <c r="C1129" s="33" t="s">
        <v>2024</v>
      </c>
      <c r="D1129" s="43">
        <v>110</v>
      </c>
      <c r="E1129" s="33" t="s">
        <v>4289</v>
      </c>
      <c r="F1129" s="33" t="s">
        <v>4290</v>
      </c>
      <c r="G1129" s="33" t="s">
        <v>2109</v>
      </c>
      <c r="H1129" s="33" t="s">
        <v>2110</v>
      </c>
      <c r="I1129" s="33" t="s">
        <v>2111</v>
      </c>
      <c r="J1129" s="200"/>
    </row>
    <row r="1130" spans="2:10" s="38" customFormat="1" hidden="1" x14ac:dyDescent="0.3">
      <c r="B1130" s="42" t="str">
        <f>IF(ISNA(VLOOKUP(C1130,Cidades!$B$2:$C$306,2,FALSE))= TRUE,"Outros",VLOOKUP(C1130,Cidades!$B$2:$C$306,2,FALSE))</f>
        <v>REGIÃO BNU - BLUMENAU</v>
      </c>
      <c r="C1130" s="33" t="s">
        <v>2019</v>
      </c>
      <c r="D1130" s="43">
        <v>110</v>
      </c>
      <c r="E1130" s="33" t="s">
        <v>4291</v>
      </c>
      <c r="F1130" s="33" t="s">
        <v>2270</v>
      </c>
      <c r="G1130" s="33" t="s">
        <v>2639</v>
      </c>
      <c r="H1130" s="33" t="s">
        <v>2640</v>
      </c>
      <c r="I1130" s="33" t="s">
        <v>2641</v>
      </c>
      <c r="J1130" s="200"/>
    </row>
    <row r="1131" spans="2:10" s="38" customFormat="1" hidden="1" x14ac:dyDescent="0.3">
      <c r="B1131" s="42" t="str">
        <f>IF(ISNA(VLOOKUP(C1131,Cidades!$B$2:$C$306,2,FALSE))= TRUE,"Outros",VLOOKUP(C1131,Cidades!$B$2:$C$306,2,FALSE))</f>
        <v>REGIÃO GF - FLORIANÓPOLIS</v>
      </c>
      <c r="C1131" s="33" t="s">
        <v>1997</v>
      </c>
      <c r="D1131" s="43">
        <v>110</v>
      </c>
      <c r="E1131" s="33" t="s">
        <v>3766</v>
      </c>
      <c r="F1131" s="33" t="s">
        <v>3767</v>
      </c>
      <c r="G1131" s="33" t="s">
        <v>2445</v>
      </c>
      <c r="H1131" s="33" t="s">
        <v>2446</v>
      </c>
      <c r="I1131" s="33" t="s">
        <v>2447</v>
      </c>
      <c r="J1131" s="200"/>
    </row>
    <row r="1132" spans="2:10" s="38" customFormat="1" hidden="1" x14ac:dyDescent="0.3">
      <c r="B1132" s="42" t="str">
        <f>IF(ISNA(VLOOKUP(C1132,Cidades!$B$2:$C$306,2,FALSE))= TRUE,"Outros",VLOOKUP(C1132,Cidades!$B$2:$C$306,2,FALSE))</f>
        <v>REGIÃO BNU - RODEIO</v>
      </c>
      <c r="C1132" s="33" t="s">
        <v>2024</v>
      </c>
      <c r="D1132" s="43">
        <v>110</v>
      </c>
      <c r="E1132" s="33" t="s">
        <v>4292</v>
      </c>
      <c r="F1132" s="33" t="s">
        <v>4293</v>
      </c>
      <c r="G1132" s="33" t="s">
        <v>2959</v>
      </c>
      <c r="H1132" s="33" t="s">
        <v>2960</v>
      </c>
      <c r="I1132" s="33" t="s">
        <v>2961</v>
      </c>
      <c r="J1132" s="200"/>
    </row>
    <row r="1133" spans="2:10" s="38" customFormat="1" hidden="1" x14ac:dyDescent="0.3">
      <c r="B1133" s="42" t="str">
        <f>IF(ISNA(VLOOKUP(C1133,Cidades!$B$2:$C$306,2,FALSE))= TRUE,"Outros",VLOOKUP(C1133,Cidades!$B$2:$C$306,2,FALSE))</f>
        <v>REGIÃO GF - FLORIANÓPOLIS</v>
      </c>
      <c r="C1133" s="33" t="s">
        <v>1997</v>
      </c>
      <c r="D1133" s="43">
        <v>110</v>
      </c>
      <c r="E1133" s="33" t="s">
        <v>4294</v>
      </c>
      <c r="F1133" s="33" t="s">
        <v>4295</v>
      </c>
      <c r="G1133" s="33" t="s">
        <v>4296</v>
      </c>
      <c r="H1133" s="33" t="s">
        <v>4297</v>
      </c>
      <c r="I1133" s="33" t="s">
        <v>4298</v>
      </c>
      <c r="J1133" s="200"/>
    </row>
    <row r="1134" spans="2:10" s="38" customFormat="1" hidden="1" x14ac:dyDescent="0.3">
      <c r="B1134" s="42" t="str">
        <f>IF(ISNA(VLOOKUP(C1134,Cidades!$B$2:$C$306,2,FALSE))= TRUE,"Outros",VLOOKUP(C1134,Cidades!$B$2:$C$306,2,FALSE))</f>
        <v>REGIÃO BNU - BLUMENAU</v>
      </c>
      <c r="C1134" s="33" t="s">
        <v>2019</v>
      </c>
      <c r="D1134" s="43">
        <v>110</v>
      </c>
      <c r="E1134" s="33" t="s">
        <v>4299</v>
      </c>
      <c r="F1134" s="33" t="s">
        <v>4300</v>
      </c>
      <c r="G1134" s="33" t="s">
        <v>4301</v>
      </c>
      <c r="H1134" s="33" t="s">
        <v>4302</v>
      </c>
      <c r="I1134" s="33" t="s">
        <v>4303</v>
      </c>
      <c r="J1134" s="200"/>
    </row>
    <row r="1135" spans="2:10" s="38" customFormat="1" hidden="1" x14ac:dyDescent="0.3">
      <c r="B1135" s="42" t="str">
        <f>IF(ISNA(VLOOKUP(C1135,Cidades!$B$2:$C$306,2,FALSE))= TRUE,"Outros",VLOOKUP(C1135,Cidades!$B$2:$C$306,2,FALSE))</f>
        <v>REGIÃO BNU - BLUMENAU</v>
      </c>
      <c r="C1135" s="33" t="s">
        <v>2019</v>
      </c>
      <c r="D1135" s="43">
        <v>110</v>
      </c>
      <c r="E1135" s="33" t="s">
        <v>4304</v>
      </c>
      <c r="F1135" s="33" t="s">
        <v>4305</v>
      </c>
      <c r="G1135" s="33" t="s">
        <v>4058</v>
      </c>
      <c r="H1135" s="33" t="s">
        <v>4059</v>
      </c>
      <c r="I1135" s="33" t="s">
        <v>4060</v>
      </c>
      <c r="J1135" s="200"/>
    </row>
    <row r="1136" spans="2:10" hidden="1" x14ac:dyDescent="0.3">
      <c r="B1136" s="42" t="str">
        <f>IF(ISNA(VLOOKUP(C1136,Cidades!$B$2:$C$306,2,FALSE))= TRUE,"Outros",VLOOKUP(C1136,Cidades!$B$2:$C$306,2,FALSE))</f>
        <v>REGIÃO GF - SAO JOSE</v>
      </c>
      <c r="C1136" s="53" t="s">
        <v>2036</v>
      </c>
      <c r="D1136" s="62">
        <v>110</v>
      </c>
      <c r="E1136" s="53" t="s">
        <v>3143</v>
      </c>
      <c r="F1136" s="53" t="s">
        <v>3144</v>
      </c>
      <c r="G1136" s="53" t="s">
        <v>3145</v>
      </c>
      <c r="H1136" s="53" t="s">
        <v>3146</v>
      </c>
      <c r="I1136" s="53" t="s">
        <v>3147</v>
      </c>
      <c r="J1136" s="200"/>
    </row>
    <row r="1137" spans="2:10" hidden="1" x14ac:dyDescent="0.3">
      <c r="B1137" s="42" t="str">
        <f>IF(ISNA(VLOOKUP(C1137,Cidades!$B$2:$C$306,2,FALSE))= TRUE,"Outros",VLOOKUP(C1137,Cidades!$B$2:$C$306,2,FALSE))</f>
        <v>REGIÃO BNU - BLUMENAU</v>
      </c>
      <c r="C1137" s="23" t="s">
        <v>2019</v>
      </c>
      <c r="D1137" s="24">
        <v>110</v>
      </c>
      <c r="E1137" s="23" t="s">
        <v>4306</v>
      </c>
      <c r="F1137" s="23" t="s">
        <v>4307</v>
      </c>
      <c r="G1137" s="23" t="s">
        <v>3447</v>
      </c>
      <c r="H1137" s="23" t="s">
        <v>3448</v>
      </c>
      <c r="I1137" s="23">
        <v>4733781234</v>
      </c>
      <c r="J1137" s="200"/>
    </row>
    <row r="1138" spans="2:10" hidden="1" x14ac:dyDescent="0.3">
      <c r="B1138" s="42" t="str">
        <f>IF(ISNA(VLOOKUP(C1138,Cidades!$B$2:$C$306,2,FALSE))= TRUE,"Outros",VLOOKUP(C1138,Cidades!$B$2:$C$306,2,FALSE))</f>
        <v>REGIÃO CHAPECO</v>
      </c>
      <c r="C1138" s="23" t="s">
        <v>19</v>
      </c>
      <c r="D1138" s="24">
        <v>175</v>
      </c>
      <c r="E1138" s="23" t="s">
        <v>919</v>
      </c>
      <c r="F1138" s="23" t="s">
        <v>920</v>
      </c>
      <c r="G1138" s="23" t="s">
        <v>921</v>
      </c>
      <c r="H1138" s="23" t="s">
        <v>922</v>
      </c>
      <c r="I1138" s="23">
        <v>4933470222</v>
      </c>
      <c r="J1138" s="200"/>
    </row>
    <row r="1139" spans="2:10" hidden="1" x14ac:dyDescent="0.3">
      <c r="B1139" s="42" t="str">
        <f>IF(ISNA(VLOOKUP(C1139,Cidades!$B$2:$C$306,2,FALSE))= TRUE,"Outros",VLOOKUP(C1139,Cidades!$B$2:$C$306,2,FALSE))</f>
        <v>REGIÃO CONCORDIA</v>
      </c>
      <c r="C1139" s="23" t="s">
        <v>190</v>
      </c>
      <c r="D1139" s="24">
        <v>175</v>
      </c>
      <c r="E1139" s="23" t="s">
        <v>1733</v>
      </c>
      <c r="F1139" s="23" t="s">
        <v>1734</v>
      </c>
      <c r="G1139" s="23" t="s">
        <v>1735</v>
      </c>
      <c r="H1139" s="23" t="s">
        <v>1736</v>
      </c>
      <c r="I1139" s="23">
        <v>4934581305</v>
      </c>
      <c r="J1139" s="200"/>
    </row>
    <row r="1140" spans="2:10" hidden="1" x14ac:dyDescent="0.3">
      <c r="B1140" s="42" t="str">
        <f>IF(ISNA(VLOOKUP(C1140,Cidades!$B$2:$C$306,2,FALSE))= TRUE,"Outros",VLOOKUP(C1140,Cidades!$B$2:$C$306,2,FALSE))</f>
        <v>REGIÃO JOACABA</v>
      </c>
      <c r="C1140" s="23" t="s">
        <v>66</v>
      </c>
      <c r="D1140" s="24">
        <v>110</v>
      </c>
      <c r="E1140" s="23" t="s">
        <v>1737</v>
      </c>
      <c r="F1140" s="23" t="s">
        <v>1738</v>
      </c>
      <c r="G1140" s="23" t="s">
        <v>260</v>
      </c>
      <c r="H1140" s="23" t="s">
        <v>261</v>
      </c>
      <c r="I1140" s="23">
        <v>4935553222</v>
      </c>
      <c r="J1140" s="200"/>
    </row>
    <row r="1141" spans="2:10" hidden="1" x14ac:dyDescent="0.3">
      <c r="B1141" s="42" t="str">
        <f>IF(ISNA(VLOOKUP(C1141,Cidades!$B$2:$C$306,2,FALSE))= TRUE,"Outros",VLOOKUP(C1141,Cidades!$B$2:$C$306,2,FALSE))</f>
        <v>REGIÃO JOINVILLE</v>
      </c>
      <c r="C1141" s="23" t="s">
        <v>16</v>
      </c>
      <c r="D1141" s="24">
        <v>110</v>
      </c>
      <c r="E1141" s="23" t="s">
        <v>1739</v>
      </c>
      <c r="F1141" s="23" t="s">
        <v>1740</v>
      </c>
      <c r="G1141" s="23" t="s">
        <v>1741</v>
      </c>
      <c r="H1141" s="23" t="s">
        <v>1742</v>
      </c>
      <c r="I1141" s="23" t="s">
        <v>1743</v>
      </c>
      <c r="J1141" s="200"/>
    </row>
    <row r="1142" spans="2:10" hidden="1" x14ac:dyDescent="0.3">
      <c r="B1142" s="42" t="str">
        <f>IF(ISNA(VLOOKUP(C1142,Cidades!$B$2:$C$306,2,FALSE))= TRUE,"Outros",VLOOKUP(C1142,Cidades!$B$2:$C$306,2,FALSE))</f>
        <v>REGIÃO JOINVILLE</v>
      </c>
      <c r="C1142" s="23" t="s">
        <v>16</v>
      </c>
      <c r="D1142" s="24">
        <v>110</v>
      </c>
      <c r="E1142" s="23" t="s">
        <v>1744</v>
      </c>
      <c r="F1142" s="23" t="s">
        <v>1745</v>
      </c>
      <c r="G1142" s="23" t="s">
        <v>1746</v>
      </c>
      <c r="H1142" s="23" t="s">
        <v>1747</v>
      </c>
      <c r="I1142" s="23">
        <v>4730294617</v>
      </c>
      <c r="J1142" s="200"/>
    </row>
    <row r="1143" spans="2:10" hidden="1" x14ac:dyDescent="0.3">
      <c r="B1143" s="42" t="str">
        <f>IF(ISNA(VLOOKUP(C1143,Cidades!$B$2:$C$306,2,FALSE))= TRUE,"Outros",VLOOKUP(C1143,Cidades!$B$2:$C$306,2,FALSE))</f>
        <v xml:space="preserve">REGIÃO ITAJAI </v>
      </c>
      <c r="C1143" s="23" t="s">
        <v>18</v>
      </c>
      <c r="D1143" s="24">
        <v>175</v>
      </c>
      <c r="E1143" s="23" t="s">
        <v>1748</v>
      </c>
      <c r="F1143" s="23" t="s">
        <v>1749</v>
      </c>
      <c r="G1143" s="23" t="s">
        <v>1750</v>
      </c>
      <c r="H1143" s="23" t="s">
        <v>1748</v>
      </c>
      <c r="I1143" s="23" t="s">
        <v>1751</v>
      </c>
      <c r="J1143" s="200"/>
    </row>
    <row r="1144" spans="2:10" hidden="1" x14ac:dyDescent="0.3">
      <c r="B1144" s="42" t="str">
        <f>IF(ISNA(VLOOKUP(C1144,Cidades!$B$2:$C$306,2,FALSE))= TRUE,"Outros",VLOOKUP(C1144,Cidades!$B$2:$C$306,2,FALSE))</f>
        <v xml:space="preserve">REGIÃO ITAJAI </v>
      </c>
      <c r="C1144" s="23" t="s">
        <v>18</v>
      </c>
      <c r="D1144" s="24">
        <v>110</v>
      </c>
      <c r="E1144" s="23" t="s">
        <v>1752</v>
      </c>
      <c r="F1144" s="23" t="s">
        <v>1753</v>
      </c>
      <c r="G1144" s="23" t="s">
        <v>1187</v>
      </c>
      <c r="H1144" s="23" t="s">
        <v>1188</v>
      </c>
      <c r="I1144" s="23" t="s">
        <v>1189</v>
      </c>
      <c r="J1144" s="200"/>
    </row>
    <row r="1145" spans="2:10" hidden="1" x14ac:dyDescent="0.3">
      <c r="B1145" s="42" t="str">
        <f>IF(ISNA(VLOOKUP(C1145,Cidades!$B$2:$C$306,2,FALSE))= TRUE,"Outros",VLOOKUP(C1145,Cidades!$B$2:$C$306,2,FALSE))</f>
        <v>REGIÃO JARAGUA DO SUL</v>
      </c>
      <c r="C1145" s="23" t="s">
        <v>170</v>
      </c>
      <c r="D1145" s="24">
        <v>250</v>
      </c>
      <c r="E1145" s="23" t="s">
        <v>1006</v>
      </c>
      <c r="F1145" s="23" t="s">
        <v>1007</v>
      </c>
      <c r="G1145" s="23" t="s">
        <v>1754</v>
      </c>
      <c r="H1145" s="23" t="s">
        <v>1006</v>
      </c>
      <c r="I1145" s="23" t="s">
        <v>1755</v>
      </c>
      <c r="J1145" s="200"/>
    </row>
    <row r="1146" spans="2:10" hidden="1" x14ac:dyDescent="0.3">
      <c r="B1146" s="42" t="str">
        <f>IF(ISNA(VLOOKUP(C1146,Cidades!$B$2:$C$306,2,FALSE))= TRUE,"Outros",VLOOKUP(C1146,Cidades!$B$2:$C$306,2,FALSE))</f>
        <v>REGIÃO JOINVILLE</v>
      </c>
      <c r="C1146" s="23" t="s">
        <v>16</v>
      </c>
      <c r="D1146" s="24">
        <v>110</v>
      </c>
      <c r="E1146" s="23" t="s">
        <v>1756</v>
      </c>
      <c r="F1146" s="23" t="s">
        <v>1757</v>
      </c>
      <c r="G1146" s="23" t="s">
        <v>951</v>
      </c>
      <c r="H1146" s="23" t="s">
        <v>952</v>
      </c>
      <c r="I1146" s="23" t="s">
        <v>953</v>
      </c>
      <c r="J1146" s="200"/>
    </row>
    <row r="1147" spans="2:10" hidden="1" x14ac:dyDescent="0.3">
      <c r="B1147" s="42" t="str">
        <f>IF(ISNA(VLOOKUP(C1147,Cidades!$B$2:$C$306,2,FALSE))= TRUE,"Outros",VLOOKUP(C1147,Cidades!$B$2:$C$306,2,FALSE))</f>
        <v>REGIÃO CONCORDIA</v>
      </c>
      <c r="C1147" s="23" t="s">
        <v>96</v>
      </c>
      <c r="D1147" s="24">
        <v>110</v>
      </c>
      <c r="E1147" s="23" t="s">
        <v>686</v>
      </c>
      <c r="F1147" s="23" t="s">
        <v>687</v>
      </c>
      <c r="G1147" s="23" t="s">
        <v>688</v>
      </c>
      <c r="H1147" s="23" t="s">
        <v>689</v>
      </c>
      <c r="I1147" s="23" t="s">
        <v>690</v>
      </c>
      <c r="J1147" s="200"/>
    </row>
    <row r="1148" spans="2:10" hidden="1" x14ac:dyDescent="0.3">
      <c r="B1148" s="42" t="str">
        <f>IF(ISNA(VLOOKUP(C1148,Cidades!$B$2:$C$306,2,FALSE))= TRUE,"Outros",VLOOKUP(C1148,Cidades!$B$2:$C$306,2,FALSE))</f>
        <v>REGIÃO JOINVILLE</v>
      </c>
      <c r="C1148" s="23" t="s">
        <v>16</v>
      </c>
      <c r="D1148" s="24">
        <v>110</v>
      </c>
      <c r="E1148" s="23" t="s">
        <v>1144</v>
      </c>
      <c r="F1148" s="23" t="s">
        <v>1145</v>
      </c>
      <c r="G1148" s="23" t="s">
        <v>240</v>
      </c>
      <c r="H1148" s="23" t="s">
        <v>241</v>
      </c>
      <c r="I1148" s="23">
        <v>4734330411</v>
      </c>
      <c r="J1148" s="200"/>
    </row>
    <row r="1149" spans="2:10" s="50" customFormat="1" hidden="1" x14ac:dyDescent="0.3">
      <c r="B1149" s="42" t="str">
        <f>IF(ISNA(VLOOKUP(C1149,Cidades!$B$2:$C$306,2,FALSE))= TRUE,"Outros",VLOOKUP(C1149,Cidades!$B$2:$C$306,2,FALSE))</f>
        <v>REGIÃO JOINVILLE</v>
      </c>
      <c r="C1149" s="49" t="s">
        <v>16</v>
      </c>
      <c r="D1149" s="63">
        <v>175</v>
      </c>
      <c r="E1149" s="49" t="s">
        <v>1758</v>
      </c>
      <c r="F1149" s="49" t="s">
        <v>1759</v>
      </c>
      <c r="G1149" s="49" t="s">
        <v>1760</v>
      </c>
      <c r="H1149" s="49" t="s">
        <v>1761</v>
      </c>
      <c r="I1149" s="49" t="s">
        <v>1762</v>
      </c>
      <c r="J1149" s="200"/>
    </row>
    <row r="1150" spans="2:10" s="50" customFormat="1" hidden="1" x14ac:dyDescent="0.3">
      <c r="B1150" s="42" t="str">
        <f>IF(ISNA(VLOOKUP(C1150,Cidades!$B$2:$C$306,2,FALSE))= TRUE,"Outros",VLOOKUP(C1150,Cidades!$B$2:$C$306,2,FALSE))</f>
        <v>REGIÃO BNU - ASCURRA</v>
      </c>
      <c r="C1150" s="49" t="s">
        <v>2016</v>
      </c>
      <c r="D1150" s="63">
        <v>110</v>
      </c>
      <c r="E1150" s="49" t="s">
        <v>3707</v>
      </c>
      <c r="F1150" s="49" t="s">
        <v>3708</v>
      </c>
      <c r="G1150" s="49" t="s">
        <v>2139</v>
      </c>
      <c r="H1150" s="49" t="s">
        <v>2140</v>
      </c>
      <c r="I1150" s="49" t="s">
        <v>2141</v>
      </c>
      <c r="J1150" s="201">
        <v>1373</v>
      </c>
    </row>
    <row r="1151" spans="2:10" s="50" customFormat="1" hidden="1" x14ac:dyDescent="0.3">
      <c r="B1151" s="42" t="str">
        <f>IF(ISNA(VLOOKUP(C1151,Cidades!$B$2:$C$306,2,FALSE))= TRUE,"Outros",VLOOKUP(C1151,Cidades!$B$2:$C$306,2,FALSE))</f>
        <v>REGIÃO GF - FLORIANÓPOLIS</v>
      </c>
      <c r="C1151" s="49" t="s">
        <v>1997</v>
      </c>
      <c r="D1151" s="63">
        <v>110</v>
      </c>
      <c r="E1151" s="49" t="s">
        <v>2867</v>
      </c>
      <c r="F1151" s="49" t="s">
        <v>2868</v>
      </c>
      <c r="G1151" s="49" t="s">
        <v>2597</v>
      </c>
      <c r="H1151" s="49" t="s">
        <v>2598</v>
      </c>
      <c r="I1151" s="49" t="s">
        <v>2599</v>
      </c>
      <c r="J1151" s="201"/>
    </row>
    <row r="1152" spans="2:10" s="50" customFormat="1" hidden="1" x14ac:dyDescent="0.3">
      <c r="B1152" s="42" t="str">
        <f>IF(ISNA(VLOOKUP(C1152,Cidades!$B$2:$C$306,2,FALSE))= TRUE,"Outros",VLOOKUP(C1152,Cidades!$B$2:$C$306,2,FALSE))</f>
        <v>REGIÃO BNU - INDAIAL</v>
      </c>
      <c r="C1152" s="49" t="s">
        <v>2015</v>
      </c>
      <c r="D1152" s="63">
        <v>110</v>
      </c>
      <c r="E1152" s="49" t="s">
        <v>4308</v>
      </c>
      <c r="F1152" s="49" t="s">
        <v>4309</v>
      </c>
      <c r="G1152" s="49" t="s">
        <v>3493</v>
      </c>
      <c r="H1152" s="49" t="s">
        <v>3494</v>
      </c>
      <c r="I1152" s="49">
        <v>47984920608</v>
      </c>
      <c r="J1152" s="201"/>
    </row>
    <row r="1153" spans="2:10" s="50" customFormat="1" hidden="1" x14ac:dyDescent="0.3">
      <c r="B1153" s="42" t="str">
        <f>IF(ISNA(VLOOKUP(C1153,Cidades!$B$2:$C$306,2,FALSE))= TRUE,"Outros",VLOOKUP(C1153,Cidades!$B$2:$C$306,2,FALSE))</f>
        <v>REGIÃO BNU - BLUMENAU</v>
      </c>
      <c r="C1153" s="49" t="s">
        <v>2019</v>
      </c>
      <c r="D1153" s="63">
        <v>110</v>
      </c>
      <c r="E1153" s="49" t="s">
        <v>4310</v>
      </c>
      <c r="F1153" s="49" t="s">
        <v>4311</v>
      </c>
      <c r="G1153" s="49" t="s">
        <v>2089</v>
      </c>
      <c r="H1153" s="49" t="s">
        <v>2090</v>
      </c>
      <c r="I1153" s="49" t="s">
        <v>2091</v>
      </c>
      <c r="J1153" s="201"/>
    </row>
    <row r="1154" spans="2:10" s="50" customFormat="1" hidden="1" x14ac:dyDescent="0.3">
      <c r="B1154" s="42" t="str">
        <f>IF(ISNA(VLOOKUP(C1154,Cidades!$B$2:$C$306,2,FALSE))= TRUE,"Outros",VLOOKUP(C1154,Cidades!$B$2:$C$306,2,FALSE))</f>
        <v>REGIÃO BNU - BLUMENAU</v>
      </c>
      <c r="C1154" s="49" t="s">
        <v>2019</v>
      </c>
      <c r="D1154" s="63">
        <v>110</v>
      </c>
      <c r="E1154" s="49" t="s">
        <v>4312</v>
      </c>
      <c r="F1154" s="49" t="s">
        <v>4313</v>
      </c>
      <c r="G1154" s="49" t="s">
        <v>4141</v>
      </c>
      <c r="H1154" s="49" t="s">
        <v>4142</v>
      </c>
      <c r="I1154" s="49" t="s">
        <v>4143</v>
      </c>
      <c r="J1154" s="201"/>
    </row>
    <row r="1155" spans="2:10" s="50" customFormat="1" hidden="1" x14ac:dyDescent="0.3">
      <c r="B1155" s="42" t="str">
        <f>IF(ISNA(VLOOKUP(C1155,Cidades!$B$2:$C$306,2,FALSE))= TRUE,"Outros",VLOOKUP(C1155,Cidades!$B$2:$C$306,2,FALSE))</f>
        <v>REGIÃO BNU - BLUMENAU</v>
      </c>
      <c r="C1155" s="49" t="s">
        <v>2019</v>
      </c>
      <c r="D1155" s="63">
        <v>110</v>
      </c>
      <c r="E1155" s="49" t="s">
        <v>4314</v>
      </c>
      <c r="F1155" s="49" t="s">
        <v>4315</v>
      </c>
      <c r="G1155" s="49" t="s">
        <v>4141</v>
      </c>
      <c r="H1155" s="49" t="s">
        <v>4142</v>
      </c>
      <c r="I1155" s="49" t="s">
        <v>4143</v>
      </c>
      <c r="J1155" s="201"/>
    </row>
    <row r="1156" spans="2:10" s="50" customFormat="1" hidden="1" x14ac:dyDescent="0.3">
      <c r="B1156" s="42" t="str">
        <f>IF(ISNA(VLOOKUP(C1156,Cidades!$B$2:$C$306,2,FALSE))= TRUE,"Outros",VLOOKUP(C1156,Cidades!$B$2:$C$306,2,FALSE))</f>
        <v>REGIÃO BNU - BLUMENAU</v>
      </c>
      <c r="C1156" s="49" t="s">
        <v>2019</v>
      </c>
      <c r="D1156" s="63">
        <v>110</v>
      </c>
      <c r="E1156" s="49" t="s">
        <v>4316</v>
      </c>
      <c r="F1156" s="49" t="s">
        <v>4317</v>
      </c>
      <c r="G1156" s="49" t="s">
        <v>4141</v>
      </c>
      <c r="H1156" s="49" t="s">
        <v>4142</v>
      </c>
      <c r="I1156" s="49" t="s">
        <v>4143</v>
      </c>
      <c r="J1156" s="201"/>
    </row>
    <row r="1157" spans="2:10" s="50" customFormat="1" hidden="1" x14ac:dyDescent="0.3">
      <c r="B1157" s="42" t="str">
        <f>IF(ISNA(VLOOKUP(C1157,Cidades!$B$2:$C$306,2,FALSE))= TRUE,"Outros",VLOOKUP(C1157,Cidades!$B$2:$C$306,2,FALSE))</f>
        <v>REGIÃO GF - RANCHO QUEIMADO</v>
      </c>
      <c r="C1157" s="49" t="s">
        <v>2287</v>
      </c>
      <c r="D1157" s="63">
        <v>175</v>
      </c>
      <c r="E1157" s="49" t="s">
        <v>4318</v>
      </c>
      <c r="F1157" s="49" t="s">
        <v>4319</v>
      </c>
      <c r="G1157" s="49" t="s">
        <v>4320</v>
      </c>
      <c r="H1157" s="49" t="s">
        <v>4318</v>
      </c>
      <c r="I1157" s="49" t="s">
        <v>4321</v>
      </c>
      <c r="J1157" s="201"/>
    </row>
    <row r="1158" spans="2:10" s="50" customFormat="1" hidden="1" x14ac:dyDescent="0.3">
      <c r="B1158" s="42" t="str">
        <f>IF(ISNA(VLOOKUP(C1158,Cidades!$B$2:$C$306,2,FALSE))= TRUE,"Outros",VLOOKUP(C1158,Cidades!$B$2:$C$306,2,FALSE))</f>
        <v>Outros</v>
      </c>
      <c r="C1158" s="49" t="s">
        <v>4322</v>
      </c>
      <c r="D1158" s="63">
        <v>250</v>
      </c>
      <c r="E1158" s="49" t="s">
        <v>4323</v>
      </c>
      <c r="F1158" s="49" t="s">
        <v>4324</v>
      </c>
      <c r="G1158" s="49" t="s">
        <v>4325</v>
      </c>
      <c r="H1158" s="49" t="s">
        <v>4326</v>
      </c>
      <c r="I1158" s="49" t="s">
        <v>4327</v>
      </c>
      <c r="J1158" s="201"/>
    </row>
    <row r="1159" spans="2:10" s="50" customFormat="1" hidden="1" x14ac:dyDescent="0.3">
      <c r="B1159" s="42" t="str">
        <f>IF(ISNA(VLOOKUP(C1159,Cidades!$B$2:$C$306,2,FALSE))= TRUE,"Outros",VLOOKUP(C1159,Cidades!$B$2:$C$306,2,FALSE))</f>
        <v>REGIÃO BNU - BLUMENAU</v>
      </c>
      <c r="C1159" s="49" t="s">
        <v>2019</v>
      </c>
      <c r="D1159" s="63">
        <v>110</v>
      </c>
      <c r="E1159" s="49" t="s">
        <v>4328</v>
      </c>
      <c r="F1159" s="49" t="s">
        <v>4329</v>
      </c>
      <c r="G1159" s="49" t="s">
        <v>2546</v>
      </c>
      <c r="H1159" s="49" t="s">
        <v>2547</v>
      </c>
      <c r="I1159" s="49" t="s">
        <v>2548</v>
      </c>
      <c r="J1159" s="201"/>
    </row>
    <row r="1160" spans="2:10" s="50" customFormat="1" hidden="1" x14ac:dyDescent="0.3">
      <c r="B1160" s="42" t="str">
        <f>IF(ISNA(VLOOKUP(C1160,Cidades!$B$2:$C$306,2,FALSE))= TRUE,"Outros",VLOOKUP(C1160,Cidades!$B$2:$C$306,2,FALSE))</f>
        <v>REGIÃO GF - SAO JOSE</v>
      </c>
      <c r="C1160" s="49" t="s">
        <v>2036</v>
      </c>
      <c r="D1160" s="63">
        <v>175</v>
      </c>
      <c r="E1160" s="49" t="s">
        <v>4330</v>
      </c>
      <c r="F1160" s="49" t="s">
        <v>4331</v>
      </c>
      <c r="G1160" s="49" t="s">
        <v>4332</v>
      </c>
      <c r="H1160" s="49" t="s">
        <v>4330</v>
      </c>
      <c r="I1160" s="49" t="s">
        <v>4333</v>
      </c>
      <c r="J1160" s="201"/>
    </row>
    <row r="1161" spans="2:10" s="50" customFormat="1" hidden="1" x14ac:dyDescent="0.3">
      <c r="B1161" s="42" t="str">
        <f>IF(ISNA(VLOOKUP(C1161,Cidades!$B$2:$C$306,2,FALSE))= TRUE,"Outros",VLOOKUP(C1161,Cidades!$B$2:$C$306,2,FALSE))</f>
        <v>REGIÃO BNU - BLUMENAU</v>
      </c>
      <c r="C1161" s="49" t="s">
        <v>2019</v>
      </c>
      <c r="D1161" s="63">
        <v>110</v>
      </c>
      <c r="E1161" s="49" t="s">
        <v>4334</v>
      </c>
      <c r="F1161" s="49" t="s">
        <v>4335</v>
      </c>
      <c r="G1161" s="49" t="s">
        <v>4336</v>
      </c>
      <c r="H1161" s="49" t="s">
        <v>4337</v>
      </c>
      <c r="I1161" s="49" t="s">
        <v>4338</v>
      </c>
      <c r="J1161" s="201"/>
    </row>
    <row r="1162" spans="2:10" s="50" customFormat="1" hidden="1" x14ac:dyDescent="0.3">
      <c r="B1162" s="42" t="str">
        <f>IF(ISNA(VLOOKUP(C1162,Cidades!$B$2:$C$306,2,FALSE))= TRUE,"Outros",VLOOKUP(C1162,Cidades!$B$2:$C$306,2,FALSE))</f>
        <v>REGIÃO BNU - BLUMENAU</v>
      </c>
      <c r="C1162" s="49" t="s">
        <v>2019</v>
      </c>
      <c r="D1162" s="63">
        <v>110</v>
      </c>
      <c r="E1162" s="49" t="s">
        <v>2219</v>
      </c>
      <c r="F1162" s="49" t="s">
        <v>2220</v>
      </c>
      <c r="G1162" s="49" t="s">
        <v>2221</v>
      </c>
      <c r="H1162" s="49" t="s">
        <v>2222</v>
      </c>
      <c r="I1162" s="49" t="s">
        <v>2223</v>
      </c>
      <c r="J1162" s="201"/>
    </row>
    <row r="1163" spans="2:10" s="50" customFormat="1" hidden="1" x14ac:dyDescent="0.3">
      <c r="B1163" s="42" t="str">
        <f>IF(ISNA(VLOOKUP(C1163,Cidades!$B$2:$C$306,2,FALSE))= TRUE,"Outros",VLOOKUP(C1163,Cidades!$B$2:$C$306,2,FALSE))</f>
        <v>REGIÃO GF - FLORIANÓPOLIS</v>
      </c>
      <c r="C1163" s="49" t="s">
        <v>1997</v>
      </c>
      <c r="D1163" s="63">
        <v>110</v>
      </c>
      <c r="E1163" s="49" t="s">
        <v>2554</v>
      </c>
      <c r="F1163" s="49" t="s">
        <v>2555</v>
      </c>
      <c r="G1163" s="49" t="s">
        <v>2556</v>
      </c>
      <c r="H1163" s="49" t="s">
        <v>2557</v>
      </c>
      <c r="I1163" s="49" t="s">
        <v>2558</v>
      </c>
      <c r="J1163" s="201"/>
    </row>
    <row r="1164" spans="2:10" s="50" customFormat="1" hidden="1" x14ac:dyDescent="0.3">
      <c r="B1164" s="42" t="str">
        <f>IF(ISNA(VLOOKUP(C1164,Cidades!$B$2:$C$306,2,FALSE))= TRUE,"Outros",VLOOKUP(C1164,Cidades!$B$2:$C$306,2,FALSE))</f>
        <v>REGIÃO GF - SAO JOSE</v>
      </c>
      <c r="C1164" s="49" t="s">
        <v>2036</v>
      </c>
      <c r="D1164" s="63">
        <v>175</v>
      </c>
      <c r="E1164" s="49" t="s">
        <v>3905</v>
      </c>
      <c r="F1164" s="49" t="s">
        <v>3906</v>
      </c>
      <c r="G1164" s="49" t="s">
        <v>3907</v>
      </c>
      <c r="H1164" s="49" t="s">
        <v>3908</v>
      </c>
      <c r="I1164" s="49" t="s">
        <v>3909</v>
      </c>
      <c r="J1164" s="201"/>
    </row>
    <row r="1165" spans="2:10" s="50" customFormat="1" hidden="1" x14ac:dyDescent="0.3">
      <c r="B1165" s="42" t="str">
        <f>IF(ISNA(VLOOKUP(C1165,Cidades!$B$2:$C$306,2,FALSE))= TRUE,"Outros",VLOOKUP(C1165,Cidades!$B$2:$C$306,2,FALSE))</f>
        <v>REGIÃO BNU - BLUMENAU</v>
      </c>
      <c r="C1165" s="49" t="s">
        <v>2019</v>
      </c>
      <c r="D1165" s="63">
        <v>110</v>
      </c>
      <c r="E1165" s="49" t="s">
        <v>4260</v>
      </c>
      <c r="F1165" s="49" t="s">
        <v>4261</v>
      </c>
      <c r="G1165" s="49" t="s">
        <v>3577</v>
      </c>
      <c r="H1165" s="49" t="s">
        <v>3578</v>
      </c>
      <c r="I1165" s="49" t="s">
        <v>3579</v>
      </c>
      <c r="J1165" s="201"/>
    </row>
    <row r="1166" spans="2:10" s="50" customFormat="1" hidden="1" x14ac:dyDescent="0.3">
      <c r="B1166" s="42" t="str">
        <f>IF(ISNA(VLOOKUP(C1166,Cidades!$B$2:$C$306,2,FALSE))= TRUE,"Outros",VLOOKUP(C1166,Cidades!$B$2:$C$306,2,FALSE))</f>
        <v>REGIÃO BNU - BLUMENAU</v>
      </c>
      <c r="C1166" s="49" t="s">
        <v>2019</v>
      </c>
      <c r="D1166" s="63">
        <v>110</v>
      </c>
      <c r="E1166" s="49" t="s">
        <v>3798</v>
      </c>
      <c r="F1166" s="49" t="s">
        <v>3799</v>
      </c>
      <c r="G1166" s="49" t="s">
        <v>3800</v>
      </c>
      <c r="H1166" s="49" t="s">
        <v>3801</v>
      </c>
      <c r="I1166" s="49" t="s">
        <v>3802</v>
      </c>
      <c r="J1166" s="201"/>
    </row>
    <row r="1167" spans="2:10" s="50" customFormat="1" hidden="1" x14ac:dyDescent="0.3">
      <c r="B1167" s="42" t="str">
        <f>IF(ISNA(VLOOKUP(C1167,Cidades!$B$2:$C$306,2,FALSE))= TRUE,"Outros",VLOOKUP(C1167,Cidades!$B$2:$C$306,2,FALSE))</f>
        <v>REGIÃO JOINVILLE</v>
      </c>
      <c r="C1167" s="49" t="s">
        <v>16</v>
      </c>
      <c r="D1167" s="63">
        <v>104.5</v>
      </c>
      <c r="E1167" s="49" t="s">
        <v>1591</v>
      </c>
      <c r="F1167" s="49" t="s">
        <v>1592</v>
      </c>
      <c r="G1167" s="49" t="s">
        <v>1030</v>
      </c>
      <c r="H1167" s="49" t="s">
        <v>1031</v>
      </c>
      <c r="I1167" s="49" t="s">
        <v>1032</v>
      </c>
      <c r="J1167" s="201"/>
    </row>
    <row r="1168" spans="2:10" hidden="1" x14ac:dyDescent="0.3">
      <c r="B1168" s="42" t="str">
        <f>IF(ISNA(VLOOKUP(C1168,Cidades!$B$2:$C$306,2,FALSE))= TRUE,"Outros",VLOOKUP(C1168,Cidades!$B$2:$C$306,2,FALSE))</f>
        <v>REGIÃO CONCORDIA</v>
      </c>
      <c r="C1168" s="23" t="s">
        <v>96</v>
      </c>
      <c r="D1168" s="24">
        <v>110</v>
      </c>
      <c r="E1168" s="23" t="s">
        <v>1763</v>
      </c>
      <c r="F1168" s="23" t="s">
        <v>1764</v>
      </c>
      <c r="G1168" s="23" t="s">
        <v>1765</v>
      </c>
      <c r="H1168" s="23" t="s">
        <v>1766</v>
      </c>
      <c r="I1168" s="23" t="s">
        <v>1767</v>
      </c>
      <c r="J1168" s="201"/>
    </row>
    <row r="1169" spans="2:10" hidden="1" x14ac:dyDescent="0.3">
      <c r="B1169" s="42" t="str">
        <f>IF(ISNA(VLOOKUP(C1169,Cidades!$B$2:$C$306,2,FALSE))= TRUE,"Outros",VLOOKUP(C1169,Cidades!$B$2:$C$306,2,FALSE))</f>
        <v>REGIÃO RIO DO SUL</v>
      </c>
      <c r="C1169" s="23" t="s">
        <v>20</v>
      </c>
      <c r="D1169" s="24">
        <v>110</v>
      </c>
      <c r="E1169" s="23" t="s">
        <v>1159</v>
      </c>
      <c r="F1169" s="23" t="s">
        <v>1160</v>
      </c>
      <c r="G1169" s="23" t="s">
        <v>1161</v>
      </c>
      <c r="H1169" s="23" t="s">
        <v>1162</v>
      </c>
      <c r="I1169" s="23" t="s">
        <v>1163</v>
      </c>
      <c r="J1169" s="201"/>
    </row>
    <row r="1170" spans="2:10" hidden="1" x14ac:dyDescent="0.3">
      <c r="B1170" s="42" t="str">
        <f>IF(ISNA(VLOOKUP(C1170,Cidades!$B$2:$C$306,2,FALSE))= TRUE,"Outros",VLOOKUP(C1170,Cidades!$B$2:$C$306,2,FALSE))</f>
        <v>REGIÃO JOINVILLE</v>
      </c>
      <c r="C1170" s="33" t="s">
        <v>16</v>
      </c>
      <c r="D1170" s="43">
        <v>104.5</v>
      </c>
      <c r="E1170" s="33" t="s">
        <v>1593</v>
      </c>
      <c r="F1170" s="33" t="s">
        <v>1594</v>
      </c>
      <c r="G1170" s="33" t="s">
        <v>1595</v>
      </c>
      <c r="H1170" s="33" t="s">
        <v>1596</v>
      </c>
      <c r="I1170" s="33" t="s">
        <v>1597</v>
      </c>
      <c r="J1170" s="201"/>
    </row>
    <row r="1171" spans="2:10" hidden="1" x14ac:dyDescent="0.3">
      <c r="B1171" s="42" t="str">
        <f>IF(ISNA(VLOOKUP(C1171,Cidades!$B$2:$C$306,2,FALSE))= TRUE,"Outros",VLOOKUP(C1171,Cidades!$B$2:$C$306,2,FALSE))</f>
        <v>REGIÃO JOINVILLE</v>
      </c>
      <c r="C1171" s="23" t="s">
        <v>16</v>
      </c>
      <c r="D1171" s="24">
        <v>104.5</v>
      </c>
      <c r="E1171" s="23" t="s">
        <v>1598</v>
      </c>
      <c r="F1171" s="23" t="s">
        <v>1599</v>
      </c>
      <c r="G1171" s="23" t="s">
        <v>1600</v>
      </c>
      <c r="H1171" s="23" t="s">
        <v>1601</v>
      </c>
      <c r="I1171" s="23">
        <v>4734330541</v>
      </c>
      <c r="J1171" s="201"/>
    </row>
    <row r="1172" spans="2:10" hidden="1" x14ac:dyDescent="0.3">
      <c r="B1172" s="42" t="str">
        <f>IF(ISNA(VLOOKUP(C1172,Cidades!$B$2:$C$306,2,FALSE))= TRUE,"Outros",VLOOKUP(C1172,Cidades!$B$2:$C$306,2,FALSE))</f>
        <v>REGIÃO BALNEARIO CAMBORIU</v>
      </c>
      <c r="C1172" s="23" t="s">
        <v>22</v>
      </c>
      <c r="D1172" s="24">
        <v>250</v>
      </c>
      <c r="E1172" s="23" t="s">
        <v>1768</v>
      </c>
      <c r="F1172" s="23" t="s">
        <v>1769</v>
      </c>
      <c r="G1172" s="23" t="s">
        <v>1770</v>
      </c>
      <c r="H1172" s="23" t="s">
        <v>1771</v>
      </c>
      <c r="I1172" s="23" t="s">
        <v>1772</v>
      </c>
      <c r="J1172" s="201"/>
    </row>
    <row r="1173" spans="2:10" hidden="1" x14ac:dyDescent="0.3">
      <c r="B1173" s="42" t="str">
        <f>IF(ISNA(VLOOKUP(C1173,Cidades!$B$2:$C$306,2,FALSE))= TRUE,"Outros",VLOOKUP(C1173,Cidades!$B$2:$C$306,2,FALSE))</f>
        <v>REGIÃO JOACABA</v>
      </c>
      <c r="C1173" s="23" t="s">
        <v>230</v>
      </c>
      <c r="D1173" s="24">
        <v>110</v>
      </c>
      <c r="E1173" s="23" t="s">
        <v>1773</v>
      </c>
      <c r="F1173" s="23" t="s">
        <v>1774</v>
      </c>
      <c r="G1173" s="23" t="s">
        <v>1171</v>
      </c>
      <c r="H1173" s="23" t="s">
        <v>1172</v>
      </c>
      <c r="I1173" s="23" t="s">
        <v>1173</v>
      </c>
      <c r="J1173" s="201"/>
    </row>
    <row r="1174" spans="2:10" hidden="1" x14ac:dyDescent="0.3">
      <c r="B1174" s="42" t="str">
        <f>IF(ISNA(VLOOKUP(C1174,Cidades!$B$2:$C$306,2,FALSE))= TRUE,"Outros",VLOOKUP(C1174,Cidades!$B$2:$C$306,2,FALSE))</f>
        <v>REGIÃO CACADOR</v>
      </c>
      <c r="C1174" s="23" t="s">
        <v>52</v>
      </c>
      <c r="D1174" s="24">
        <v>110</v>
      </c>
      <c r="E1174" s="23" t="s">
        <v>1775</v>
      </c>
      <c r="F1174" s="23" t="s">
        <v>1408</v>
      </c>
      <c r="G1174" s="23" t="s">
        <v>248</v>
      </c>
      <c r="H1174" s="23" t="s">
        <v>249</v>
      </c>
      <c r="I1174" s="23">
        <v>4935610700</v>
      </c>
      <c r="J1174" s="201"/>
    </row>
    <row r="1175" spans="2:10" hidden="1" x14ac:dyDescent="0.3">
      <c r="B1175" s="42" t="str">
        <f>IF(ISNA(VLOOKUP(C1175,Cidades!$B$2:$C$306,2,FALSE))= TRUE,"Outros",VLOOKUP(C1175,Cidades!$B$2:$C$306,2,FALSE))</f>
        <v>REGIÃO LAGES</v>
      </c>
      <c r="C1175" s="23" t="s">
        <v>175</v>
      </c>
      <c r="D1175" s="24">
        <v>110</v>
      </c>
      <c r="E1175" s="23" t="s">
        <v>1776</v>
      </c>
      <c r="F1175" s="23" t="s">
        <v>1777</v>
      </c>
      <c r="G1175" s="23" t="s">
        <v>1778</v>
      </c>
      <c r="H1175" s="23" t="s">
        <v>1779</v>
      </c>
      <c r="I1175" s="23">
        <v>4932892700</v>
      </c>
      <c r="J1175" s="201"/>
    </row>
    <row r="1176" spans="2:10" hidden="1" x14ac:dyDescent="0.3">
      <c r="B1176" s="42" t="str">
        <f>IF(ISNA(VLOOKUP(C1176,Cidades!$B$2:$C$306,2,FALSE))= TRUE,"Outros",VLOOKUP(C1176,Cidades!$B$2:$C$306,2,FALSE))</f>
        <v>REGIÃO RIO DO SUL</v>
      </c>
      <c r="C1176" s="23" t="s">
        <v>168</v>
      </c>
      <c r="D1176" s="24">
        <v>110</v>
      </c>
      <c r="E1176" s="23" t="s">
        <v>1780</v>
      </c>
      <c r="F1176" s="23" t="s">
        <v>1781</v>
      </c>
      <c r="G1176" s="23" t="s">
        <v>1782</v>
      </c>
      <c r="H1176" s="23" t="s">
        <v>1783</v>
      </c>
      <c r="I1176" s="23" t="s">
        <v>1784</v>
      </c>
      <c r="J1176" s="201"/>
    </row>
    <row r="1177" spans="2:10" hidden="1" x14ac:dyDescent="0.3">
      <c r="B1177" s="42" t="str">
        <f>IF(ISNA(VLOOKUP(C1177,Cidades!$B$2:$C$306,2,FALSE))= TRUE,"Outros",VLOOKUP(C1177,Cidades!$B$2:$C$306,2,FALSE))</f>
        <v>REGIÃO JOINVILLE</v>
      </c>
      <c r="C1177" s="23" t="s">
        <v>16</v>
      </c>
      <c r="D1177" s="24">
        <v>104.5</v>
      </c>
      <c r="E1177" s="23" t="s">
        <v>1606</v>
      </c>
      <c r="F1177" s="23" t="s">
        <v>1607</v>
      </c>
      <c r="G1177" s="23" t="s">
        <v>1608</v>
      </c>
      <c r="H1177" s="23" t="s">
        <v>1609</v>
      </c>
      <c r="I1177" s="23"/>
      <c r="J1177" s="201"/>
    </row>
    <row r="1178" spans="2:10" hidden="1" x14ac:dyDescent="0.3">
      <c r="B1178" s="42" t="str">
        <f>IF(ISNA(VLOOKUP(C1178,Cidades!$B$2:$C$306,2,FALSE))= TRUE,"Outros",VLOOKUP(C1178,Cidades!$B$2:$C$306,2,FALSE))</f>
        <v>REGIÃO JOINVILLE</v>
      </c>
      <c r="C1178" s="23" t="s">
        <v>16</v>
      </c>
      <c r="D1178" s="24">
        <v>104.5</v>
      </c>
      <c r="E1178" s="23" t="s">
        <v>1677</v>
      </c>
      <c r="F1178" s="23" t="s">
        <v>1678</v>
      </c>
      <c r="G1178" s="23" t="s">
        <v>1612</v>
      </c>
      <c r="H1178" s="23" t="s">
        <v>1613</v>
      </c>
      <c r="I1178" s="23" t="s">
        <v>1614</v>
      </c>
      <c r="J1178" s="201"/>
    </row>
    <row r="1179" spans="2:10" hidden="1" x14ac:dyDescent="0.3">
      <c r="B1179" s="42" t="str">
        <f>IF(ISNA(VLOOKUP(C1179,Cidades!$B$2:$C$306,2,FALSE))= TRUE,"Outros",VLOOKUP(C1179,Cidades!$B$2:$C$306,2,FALSE))</f>
        <v>REGIÃO BRUSQUE</v>
      </c>
      <c r="C1179" s="23" t="s">
        <v>51</v>
      </c>
      <c r="D1179" s="24">
        <v>110</v>
      </c>
      <c r="E1179" s="23" t="s">
        <v>1325</v>
      </c>
      <c r="F1179" s="23" t="s">
        <v>1326</v>
      </c>
      <c r="G1179" s="23" t="s">
        <v>276</v>
      </c>
      <c r="H1179" s="23" t="s">
        <v>277</v>
      </c>
      <c r="I1179" s="23" t="s">
        <v>446</v>
      </c>
      <c r="J1179" s="201"/>
    </row>
    <row r="1180" spans="2:10" hidden="1" x14ac:dyDescent="0.3">
      <c r="B1180" s="42" t="str">
        <f>IF(ISNA(VLOOKUP(C1180,Cidades!$B$2:$C$306,2,FALSE))= TRUE,"Outros",VLOOKUP(C1180,Cidades!$B$2:$C$306,2,FALSE))</f>
        <v>REGIÃO JARAGUA DO SUL</v>
      </c>
      <c r="C1180" s="23" t="s">
        <v>116</v>
      </c>
      <c r="D1180" s="24">
        <v>110</v>
      </c>
      <c r="E1180" s="23" t="s">
        <v>740</v>
      </c>
      <c r="F1180" s="23" t="s">
        <v>741</v>
      </c>
      <c r="G1180" s="23" t="s">
        <v>742</v>
      </c>
      <c r="H1180" s="23" t="s">
        <v>743</v>
      </c>
      <c r="I1180" s="23" t="s">
        <v>744</v>
      </c>
      <c r="J1180" s="201"/>
    </row>
    <row r="1181" spans="2:10" hidden="1" x14ac:dyDescent="0.3">
      <c r="B1181" s="42" t="str">
        <f>IF(ISNA(VLOOKUP(C1181,Cidades!$B$2:$C$306,2,FALSE))= TRUE,"Outros",VLOOKUP(C1181,Cidades!$B$2:$C$306,2,FALSE))</f>
        <v>REGIÃO JOINVILLE</v>
      </c>
      <c r="C1181" s="23" t="s">
        <v>16</v>
      </c>
      <c r="D1181" s="24">
        <v>104.5</v>
      </c>
      <c r="E1181" s="23" t="s">
        <v>1615</v>
      </c>
      <c r="F1181" s="23" t="s">
        <v>1616</v>
      </c>
      <c r="G1181" s="23" t="s">
        <v>1617</v>
      </c>
      <c r="H1181" s="23" t="s">
        <v>1618</v>
      </c>
      <c r="I1181" s="23" t="s">
        <v>1619</v>
      </c>
      <c r="J1181" s="201"/>
    </row>
    <row r="1182" spans="2:10" hidden="1" x14ac:dyDescent="0.3">
      <c r="B1182" s="42" t="str">
        <f>IF(ISNA(VLOOKUP(C1182,Cidades!$B$2:$C$306,2,FALSE))= TRUE,"Outros",VLOOKUP(C1182,Cidades!$B$2:$C$306,2,FALSE))</f>
        <v>REGIÃO JOINVILLE</v>
      </c>
      <c r="C1182" s="23" t="s">
        <v>16</v>
      </c>
      <c r="D1182" s="24">
        <v>110</v>
      </c>
      <c r="E1182" s="23" t="s">
        <v>303</v>
      </c>
      <c r="F1182" s="23" t="s">
        <v>304</v>
      </c>
      <c r="G1182" s="23" t="s">
        <v>305</v>
      </c>
      <c r="H1182" s="23" t="s">
        <v>306</v>
      </c>
      <c r="I1182" s="23" t="s">
        <v>461</v>
      </c>
      <c r="J1182" s="201"/>
    </row>
    <row r="1183" spans="2:10" hidden="1" x14ac:dyDescent="0.3">
      <c r="B1183" s="42" t="str">
        <f>IF(ISNA(VLOOKUP(C1183,Cidades!$B$2:$C$306,2,FALSE))= TRUE,"Outros",VLOOKUP(C1183,Cidades!$B$2:$C$306,2,FALSE))</f>
        <v>REGIÃO CACADOR</v>
      </c>
      <c r="C1183" s="23" t="s">
        <v>52</v>
      </c>
      <c r="D1183" s="24">
        <v>110</v>
      </c>
      <c r="E1183" s="23" t="s">
        <v>1785</v>
      </c>
      <c r="F1183" s="23" t="s">
        <v>1786</v>
      </c>
      <c r="G1183" s="23" t="s">
        <v>1787</v>
      </c>
      <c r="H1183" s="23" t="s">
        <v>1788</v>
      </c>
      <c r="I1183" s="23"/>
      <c r="J1183" s="201"/>
    </row>
    <row r="1184" spans="2:10" hidden="1" x14ac:dyDescent="0.3">
      <c r="B1184" s="42" t="str">
        <f>IF(ISNA(VLOOKUP(C1184,Cidades!$B$2:$C$306,2,FALSE))= TRUE,"Outros",VLOOKUP(C1184,Cidades!$B$2:$C$306,2,FALSE))</f>
        <v>REGIÃO JOINVILLE</v>
      </c>
      <c r="C1184" s="23" t="s">
        <v>16</v>
      </c>
      <c r="D1184" s="24">
        <v>104.5</v>
      </c>
      <c r="E1184" s="23" t="s">
        <v>1620</v>
      </c>
      <c r="F1184" s="23" t="s">
        <v>1789</v>
      </c>
      <c r="G1184" s="23" t="s">
        <v>1622</v>
      </c>
      <c r="H1184" s="23" t="s">
        <v>1623</v>
      </c>
      <c r="I1184" s="23">
        <v>4730277054</v>
      </c>
      <c r="J1184" s="201"/>
    </row>
    <row r="1185" spans="2:10" hidden="1" x14ac:dyDescent="0.3">
      <c r="B1185" s="42" t="str">
        <f>IF(ISNA(VLOOKUP(C1185,Cidades!$B$2:$C$306,2,FALSE))= TRUE,"Outros",VLOOKUP(C1185,Cidades!$B$2:$C$306,2,FALSE))</f>
        <v>REGIÃO JOINVILLE</v>
      </c>
      <c r="C1185" s="23" t="s">
        <v>16</v>
      </c>
      <c r="D1185" s="24">
        <v>104.5</v>
      </c>
      <c r="E1185" s="23" t="s">
        <v>1624</v>
      </c>
      <c r="F1185" s="23" t="s">
        <v>1625</v>
      </c>
      <c r="G1185" s="23" t="s">
        <v>951</v>
      </c>
      <c r="H1185" s="23" t="s">
        <v>952</v>
      </c>
      <c r="I1185" s="23" t="s">
        <v>953</v>
      </c>
      <c r="J1185" s="201"/>
    </row>
    <row r="1186" spans="2:10" hidden="1" x14ac:dyDescent="0.3">
      <c r="B1186" s="42" t="str">
        <f>IF(ISNA(VLOOKUP(C1186,Cidades!$B$2:$C$306,2,FALSE))= TRUE,"Outros",VLOOKUP(C1186,Cidades!$B$2:$C$306,2,FALSE))</f>
        <v>REGIÃO JOINVILLE</v>
      </c>
      <c r="C1186" s="33" t="s">
        <v>16</v>
      </c>
      <c r="D1186" s="43">
        <v>105.39</v>
      </c>
      <c r="E1186" s="33" t="s">
        <v>1790</v>
      </c>
      <c r="F1186" s="33" t="s">
        <v>1791</v>
      </c>
      <c r="G1186" s="33" t="s">
        <v>269</v>
      </c>
      <c r="H1186" s="33" t="s">
        <v>270</v>
      </c>
      <c r="I1186" s="33" t="s">
        <v>271</v>
      </c>
      <c r="J1186" s="201"/>
    </row>
    <row r="1187" spans="2:10" hidden="1" x14ac:dyDescent="0.3">
      <c r="B1187" s="42" t="str">
        <f>IF(ISNA(VLOOKUP(C1187,Cidades!$B$2:$C$306,2,FALSE))= TRUE,"Outros",VLOOKUP(C1187,Cidades!$B$2:$C$306,2,FALSE))</f>
        <v>REGIÃO JOINVILLE</v>
      </c>
      <c r="C1187" s="23" t="s">
        <v>16</v>
      </c>
      <c r="D1187" s="24">
        <v>104.5</v>
      </c>
      <c r="E1187" s="23" t="s">
        <v>1626</v>
      </c>
      <c r="F1187" s="23" t="s">
        <v>1627</v>
      </c>
      <c r="G1187" s="23" t="s">
        <v>1628</v>
      </c>
      <c r="H1187" s="23" t="s">
        <v>1629</v>
      </c>
      <c r="I1187" s="23" t="s">
        <v>1630</v>
      </c>
      <c r="J1187" s="201"/>
    </row>
    <row r="1188" spans="2:10" hidden="1" x14ac:dyDescent="0.3">
      <c r="B1188" s="42" t="str">
        <f>IF(ISNA(VLOOKUP(C1188,Cidades!$B$2:$C$306,2,FALSE))= TRUE,"Outros",VLOOKUP(C1188,Cidades!$B$2:$C$306,2,FALSE))</f>
        <v>REGIÃO JOINVILLE</v>
      </c>
      <c r="C1188" s="23" t="s">
        <v>16</v>
      </c>
      <c r="D1188" s="24">
        <v>104.5</v>
      </c>
      <c r="E1188" s="23" t="s">
        <v>1710</v>
      </c>
      <c r="F1188" s="23" t="s">
        <v>1711</v>
      </c>
      <c r="G1188" s="23" t="s">
        <v>327</v>
      </c>
      <c r="H1188" s="23" t="s">
        <v>328</v>
      </c>
      <c r="I1188" s="23" t="s">
        <v>329</v>
      </c>
      <c r="J1188" s="201"/>
    </row>
    <row r="1189" spans="2:10" hidden="1" x14ac:dyDescent="0.3">
      <c r="B1189" s="42" t="str">
        <f>IF(ISNA(VLOOKUP(C1189,Cidades!$B$2:$C$306,2,FALSE))= TRUE,"Outros",VLOOKUP(C1189,Cidades!$B$2:$C$306,2,FALSE))</f>
        <v>REGIÃO JOINVILLE</v>
      </c>
      <c r="C1189" s="23" t="s">
        <v>16</v>
      </c>
      <c r="D1189" s="24">
        <v>104.5</v>
      </c>
      <c r="E1189" s="23" t="s">
        <v>400</v>
      </c>
      <c r="F1189" s="23" t="s">
        <v>401</v>
      </c>
      <c r="G1189" s="23" t="s">
        <v>310</v>
      </c>
      <c r="H1189" s="23" t="s">
        <v>1637</v>
      </c>
      <c r="I1189" s="23">
        <v>4738027133</v>
      </c>
      <c r="J1189" s="201"/>
    </row>
    <row r="1190" spans="2:10" hidden="1" x14ac:dyDescent="0.3">
      <c r="B1190" s="42" t="str">
        <f>IF(ISNA(VLOOKUP(C1190,Cidades!$B$2:$C$306,2,FALSE))= TRUE,"Outros",VLOOKUP(C1190,Cidades!$B$2:$C$306,2,FALSE))</f>
        <v>REGIÃO CONCORDIA</v>
      </c>
      <c r="C1190" s="23" t="s">
        <v>164</v>
      </c>
      <c r="D1190" s="24">
        <v>110</v>
      </c>
      <c r="E1190" s="23" t="s">
        <v>1021</v>
      </c>
      <c r="F1190" s="23" t="s">
        <v>1022</v>
      </c>
      <c r="G1190" s="23" t="s">
        <v>255</v>
      </c>
      <c r="H1190" s="23" t="s">
        <v>256</v>
      </c>
      <c r="I1190" s="23">
        <v>4934581172</v>
      </c>
      <c r="J1190" s="201"/>
    </row>
    <row r="1191" spans="2:10" hidden="1" x14ac:dyDescent="0.3">
      <c r="B1191" s="42" t="str">
        <f>IF(ISNA(VLOOKUP(C1191,Cidades!$B$2:$C$306,2,FALSE))= TRUE,"Outros",VLOOKUP(C1191,Cidades!$B$2:$C$306,2,FALSE))</f>
        <v>REGIÃO JOINVILLE</v>
      </c>
      <c r="C1191" s="23" t="s">
        <v>16</v>
      </c>
      <c r="D1191" s="24">
        <v>104.5</v>
      </c>
      <c r="E1191" s="23" t="s">
        <v>1638</v>
      </c>
      <c r="F1191" s="23" t="s">
        <v>1639</v>
      </c>
      <c r="G1191" s="23" t="s">
        <v>1640</v>
      </c>
      <c r="H1191" s="23" t="s">
        <v>1641</v>
      </c>
      <c r="I1191" s="23" t="s">
        <v>1642</v>
      </c>
      <c r="J1191" s="201"/>
    </row>
    <row r="1192" spans="2:10" hidden="1" x14ac:dyDescent="0.3">
      <c r="B1192" s="42" t="str">
        <f>IF(ISNA(VLOOKUP(C1192,Cidades!$B$2:$C$306,2,FALSE))= TRUE,"Outros",VLOOKUP(C1192,Cidades!$B$2:$C$306,2,FALSE))</f>
        <v>REGIÃO JOINVILLE</v>
      </c>
      <c r="C1192" s="23" t="s">
        <v>16</v>
      </c>
      <c r="D1192" s="24">
        <v>104.5</v>
      </c>
      <c r="E1192" s="23" t="s">
        <v>1643</v>
      </c>
      <c r="F1192" s="23" t="s">
        <v>1644</v>
      </c>
      <c r="G1192" s="23" t="s">
        <v>1645</v>
      </c>
      <c r="H1192" s="23" t="s">
        <v>1646</v>
      </c>
      <c r="I1192" s="23">
        <v>4734335085</v>
      </c>
      <c r="J1192" s="201"/>
    </row>
    <row r="1193" spans="2:10" hidden="1" x14ac:dyDescent="0.3">
      <c r="B1193" s="42" t="str">
        <f>IF(ISNA(VLOOKUP(C1193,Cidades!$B$2:$C$306,2,FALSE))= TRUE,"Outros",VLOOKUP(C1193,Cidades!$B$2:$C$306,2,FALSE))</f>
        <v>REGIÃO JOINVILLE</v>
      </c>
      <c r="C1193" s="23" t="s">
        <v>16</v>
      </c>
      <c r="D1193" s="24">
        <v>104.5</v>
      </c>
      <c r="E1193" s="23" t="s">
        <v>244</v>
      </c>
      <c r="F1193" s="23" t="s">
        <v>245</v>
      </c>
      <c r="G1193" s="23" t="s">
        <v>240</v>
      </c>
      <c r="H1193" s="23" t="s">
        <v>241</v>
      </c>
      <c r="I1193" s="23"/>
      <c r="J1193" s="201"/>
    </row>
    <row r="1194" spans="2:10" hidden="1" x14ac:dyDescent="0.3">
      <c r="B1194" s="42" t="str">
        <f>IF(ISNA(VLOOKUP(C1194,Cidades!$B$2:$C$306,2,FALSE))= TRUE,"Outros",VLOOKUP(C1194,Cidades!$B$2:$C$306,2,FALSE))</f>
        <v>REGIÃO BNU - BLUMENAU</v>
      </c>
      <c r="C1194" s="23" t="s">
        <v>2019</v>
      </c>
      <c r="D1194" s="57">
        <v>258</v>
      </c>
      <c r="E1194" s="23" t="s">
        <v>4339</v>
      </c>
      <c r="F1194" s="23" t="s">
        <v>4340</v>
      </c>
      <c r="G1194" s="23" t="s">
        <v>3269</v>
      </c>
      <c r="H1194" s="23" t="s">
        <v>3270</v>
      </c>
      <c r="I1194" s="32" t="s">
        <v>3271</v>
      </c>
      <c r="J1194" s="48"/>
    </row>
    <row r="1195" spans="2:10" hidden="1" x14ac:dyDescent="0.3">
      <c r="B1195" s="42" t="str">
        <f>IF(ISNA(VLOOKUP(C1195,Cidades!$B$2:$C$306,2,FALSE))= TRUE,"Outros",VLOOKUP(C1195,Cidades!$B$2:$C$306,2,FALSE))</f>
        <v>REGIÃO BNU - BLUMENAU</v>
      </c>
      <c r="C1195" s="23" t="s">
        <v>2019</v>
      </c>
      <c r="D1195" s="57">
        <v>258</v>
      </c>
      <c r="E1195" s="23" t="s">
        <v>3929</v>
      </c>
      <c r="F1195" s="23" t="s">
        <v>3930</v>
      </c>
      <c r="G1195" s="23" t="s">
        <v>3269</v>
      </c>
      <c r="H1195" s="23" t="s">
        <v>3270</v>
      </c>
      <c r="I1195" s="32" t="s">
        <v>3271</v>
      </c>
      <c r="J1195" s="48"/>
    </row>
    <row r="1196" spans="2:10" hidden="1" x14ac:dyDescent="0.3">
      <c r="B1196" s="42" t="str">
        <f>IF(ISNA(VLOOKUP(C1196,Cidades!$B$2:$C$306,2,FALSE))= TRUE,"Outros",VLOOKUP(C1196,Cidades!$B$2:$C$306,2,FALSE))</f>
        <v>REGIÃO BNU - BLUMENAU</v>
      </c>
      <c r="C1196" s="23" t="s">
        <v>2019</v>
      </c>
      <c r="D1196" s="57">
        <v>258</v>
      </c>
      <c r="E1196" s="23" t="s">
        <v>4093</v>
      </c>
      <c r="F1196" s="23" t="s">
        <v>4094</v>
      </c>
      <c r="G1196" s="23" t="s">
        <v>3269</v>
      </c>
      <c r="H1196" s="23" t="s">
        <v>3270</v>
      </c>
      <c r="I1196" s="32" t="s">
        <v>3271</v>
      </c>
      <c r="J1196" s="48"/>
    </row>
    <row r="1197" spans="2:10" hidden="1" x14ac:dyDescent="0.3">
      <c r="B1197" s="42" t="str">
        <f>IF(ISNA(VLOOKUP(C1197,Cidades!$B$2:$C$306,2,FALSE))= TRUE,"Outros",VLOOKUP(C1197,Cidades!$B$2:$C$306,2,FALSE))</f>
        <v>REGIÃO BNU - BLUMENAU</v>
      </c>
      <c r="C1197" s="23" t="s">
        <v>2019</v>
      </c>
      <c r="D1197" s="57">
        <v>198</v>
      </c>
      <c r="E1197" s="23" t="s">
        <v>2860</v>
      </c>
      <c r="F1197" s="23" t="s">
        <v>2861</v>
      </c>
      <c r="G1197" s="23" t="s">
        <v>2862</v>
      </c>
      <c r="H1197" s="23" t="s">
        <v>2863</v>
      </c>
      <c r="I1197" s="32" t="s">
        <v>2864</v>
      </c>
      <c r="J1197" s="48"/>
    </row>
    <row r="1198" spans="2:10" hidden="1" x14ac:dyDescent="0.3">
      <c r="B1198" s="42" t="str">
        <f>IF(ISNA(VLOOKUP(C1198,Cidades!$B$2:$C$306,2,FALSE))= TRUE,"Outros",VLOOKUP(C1198,Cidades!$B$2:$C$306,2,FALSE))</f>
        <v>REGIÃO BNU - BLUMENAU</v>
      </c>
      <c r="C1198" s="23" t="s">
        <v>2019</v>
      </c>
      <c r="D1198" s="57">
        <v>198</v>
      </c>
      <c r="E1198" s="23" t="s">
        <v>4341</v>
      </c>
      <c r="F1198" s="23" t="s">
        <v>4342</v>
      </c>
      <c r="G1198" s="23" t="s">
        <v>4343</v>
      </c>
      <c r="H1198" s="23" t="s">
        <v>4344</v>
      </c>
      <c r="I1198" s="32" t="s">
        <v>4345</v>
      </c>
      <c r="J1198" s="48"/>
    </row>
    <row r="1199" spans="2:10" hidden="1" x14ac:dyDescent="0.3">
      <c r="B1199" s="42" t="str">
        <f>IF(ISNA(VLOOKUP(C1199,Cidades!$B$2:$C$306,2,FALSE))= TRUE,"Outros",VLOOKUP(C1199,Cidades!$B$2:$C$306,2,FALSE))</f>
        <v>REGIÃO BNU - BLUMENAU</v>
      </c>
      <c r="C1199" s="23" t="s">
        <v>2019</v>
      </c>
      <c r="D1199" s="57">
        <v>198</v>
      </c>
      <c r="E1199" s="23" t="s">
        <v>4346</v>
      </c>
      <c r="F1199" s="23" t="s">
        <v>4347</v>
      </c>
      <c r="G1199" s="23" t="s">
        <v>4343</v>
      </c>
      <c r="H1199" s="23" t="s">
        <v>4344</v>
      </c>
      <c r="I1199" s="32" t="s">
        <v>4345</v>
      </c>
      <c r="J1199" s="48"/>
    </row>
    <row r="1200" spans="2:10" hidden="1" x14ac:dyDescent="0.3">
      <c r="B1200" s="42" t="str">
        <f>IF(ISNA(VLOOKUP(C1200,Cidades!$B$2:$C$306,2,FALSE))= TRUE,"Outros",VLOOKUP(C1200,Cidades!$B$2:$C$306,2,FALSE))</f>
        <v>REGIÃO BNU - BLUMENAU</v>
      </c>
      <c r="C1200" s="23" t="s">
        <v>2019</v>
      </c>
      <c r="D1200" s="57">
        <v>198</v>
      </c>
      <c r="E1200" s="23" t="s">
        <v>2501</v>
      </c>
      <c r="F1200" s="23" t="s">
        <v>2407</v>
      </c>
      <c r="G1200" s="23" t="s">
        <v>2408</v>
      </c>
      <c r="H1200" s="23" t="s">
        <v>2409</v>
      </c>
      <c r="I1200" s="32" t="s">
        <v>2410</v>
      </c>
      <c r="J1200" s="48"/>
    </row>
    <row r="1201" spans="2:10" hidden="1" x14ac:dyDescent="0.3">
      <c r="B1201" s="42" t="str">
        <f>IF(ISNA(VLOOKUP(C1201,Cidades!$B$2:$C$306,2,FALSE))= TRUE,"Outros",VLOOKUP(C1201,Cidades!$B$2:$C$306,2,FALSE))</f>
        <v>REGIÃO BNU - INDAIAL</v>
      </c>
      <c r="C1201" s="33" t="s">
        <v>2015</v>
      </c>
      <c r="D1201" s="58">
        <v>198</v>
      </c>
      <c r="E1201" s="33" t="s">
        <v>4348</v>
      </c>
      <c r="F1201" s="33" t="s">
        <v>4349</v>
      </c>
      <c r="G1201" s="33" t="s">
        <v>2069</v>
      </c>
      <c r="H1201" s="33" t="s">
        <v>2070</v>
      </c>
      <c r="I1201" s="34" t="s">
        <v>2071</v>
      </c>
      <c r="J1201" s="48"/>
    </row>
    <row r="1202" spans="2:10" hidden="1" x14ac:dyDescent="0.3">
      <c r="B1202" s="42" t="str">
        <f>IF(ISNA(VLOOKUP(C1202,Cidades!$B$2:$C$306,2,FALSE))= TRUE,"Outros",VLOOKUP(C1202,Cidades!$B$2:$C$306,2,FALSE))</f>
        <v>REGIÃO BNU - BLUMENAU</v>
      </c>
      <c r="C1202" s="23" t="s">
        <v>2019</v>
      </c>
      <c r="D1202" s="57">
        <v>198</v>
      </c>
      <c r="E1202" s="23" t="s">
        <v>2072</v>
      </c>
      <c r="F1202" s="23" t="s">
        <v>4350</v>
      </c>
      <c r="G1202" s="23" t="s">
        <v>2074</v>
      </c>
      <c r="H1202" s="23" t="s">
        <v>2075</v>
      </c>
      <c r="I1202" s="32" t="s">
        <v>2076</v>
      </c>
      <c r="J1202" s="48"/>
    </row>
    <row r="1203" spans="2:10" hidden="1" x14ac:dyDescent="0.3">
      <c r="B1203" s="42" t="str">
        <f>IF(ISNA(VLOOKUP(C1203,Cidades!$B$2:$C$306,2,FALSE))= TRUE,"Outros",VLOOKUP(C1203,Cidades!$B$2:$C$306,2,FALSE))</f>
        <v>REGIÃO BNU - BLUMENAU</v>
      </c>
      <c r="C1203" s="23" t="s">
        <v>2019</v>
      </c>
      <c r="D1203" s="57">
        <v>198</v>
      </c>
      <c r="E1203" s="23" t="s">
        <v>2746</v>
      </c>
      <c r="F1203" s="23" t="s">
        <v>2747</v>
      </c>
      <c r="G1203" s="23" t="s">
        <v>2748</v>
      </c>
      <c r="H1203" s="23" t="s">
        <v>2749</v>
      </c>
      <c r="I1203" s="32" t="s">
        <v>2750</v>
      </c>
      <c r="J1203" s="48"/>
    </row>
    <row r="1204" spans="2:10" hidden="1" x14ac:dyDescent="0.3">
      <c r="B1204" s="42" t="str">
        <f>IF(ISNA(VLOOKUP(C1204,Cidades!$B$2:$C$306,2,FALSE))= TRUE,"Outros",VLOOKUP(C1204,Cidades!$B$2:$C$306,2,FALSE))</f>
        <v>REGIÃO BNU - BLUMENAU</v>
      </c>
      <c r="C1204" s="23" t="s">
        <v>2019</v>
      </c>
      <c r="D1204" s="57">
        <v>198</v>
      </c>
      <c r="E1204" s="23" t="s">
        <v>2082</v>
      </c>
      <c r="F1204" s="23" t="s">
        <v>2083</v>
      </c>
      <c r="G1204" s="23" t="s">
        <v>2084</v>
      </c>
      <c r="H1204" s="23" t="s">
        <v>2085</v>
      </c>
      <c r="I1204" s="32" t="s">
        <v>2086</v>
      </c>
      <c r="J1204" s="48"/>
    </row>
    <row r="1205" spans="2:10" hidden="1" x14ac:dyDescent="0.3">
      <c r="B1205" s="42" t="str">
        <f>IF(ISNA(VLOOKUP(C1205,Cidades!$B$2:$C$306,2,FALSE))= TRUE,"Outros",VLOOKUP(C1205,Cidades!$B$2:$C$306,2,FALSE))</f>
        <v>REGIÃO BNU - BLUMENAU</v>
      </c>
      <c r="C1205" s="23" t="s">
        <v>2019</v>
      </c>
      <c r="D1205" s="57">
        <v>198</v>
      </c>
      <c r="E1205" s="23" t="s">
        <v>4310</v>
      </c>
      <c r="F1205" s="23" t="s">
        <v>4311</v>
      </c>
      <c r="G1205" s="23" t="s">
        <v>2089</v>
      </c>
      <c r="H1205" s="23" t="s">
        <v>2090</v>
      </c>
      <c r="I1205" s="32" t="s">
        <v>2091</v>
      </c>
      <c r="J1205" s="48"/>
    </row>
    <row r="1206" spans="2:10" hidden="1" x14ac:dyDescent="0.3">
      <c r="B1206" s="42" t="str">
        <f>IF(ISNA(VLOOKUP(C1206,Cidades!$B$2:$C$306,2,FALSE))= TRUE,"Outros",VLOOKUP(C1206,Cidades!$B$2:$C$306,2,FALSE))</f>
        <v>REGIÃO BNU - BLUMENAU</v>
      </c>
      <c r="C1206" s="23" t="s">
        <v>2019</v>
      </c>
      <c r="D1206" s="57">
        <v>198</v>
      </c>
      <c r="E1206" s="23" t="s">
        <v>2761</v>
      </c>
      <c r="F1206" s="23" t="s">
        <v>2762</v>
      </c>
      <c r="G1206" s="23" t="s">
        <v>2763</v>
      </c>
      <c r="H1206" s="23" t="s">
        <v>2764</v>
      </c>
      <c r="I1206" s="32" t="s">
        <v>2765</v>
      </c>
      <c r="J1206" s="48"/>
    </row>
    <row r="1207" spans="2:10" hidden="1" x14ac:dyDescent="0.3">
      <c r="B1207" s="42" t="str">
        <f>IF(ISNA(VLOOKUP(C1207,Cidades!$B$2:$C$306,2,FALSE))= TRUE,"Outros",VLOOKUP(C1207,Cidades!$B$2:$C$306,2,FALSE))</f>
        <v>REGIÃO BNU - GASPAR</v>
      </c>
      <c r="C1207" s="23" t="s">
        <v>2020</v>
      </c>
      <c r="D1207" s="57">
        <v>198</v>
      </c>
      <c r="E1207" s="23" t="s">
        <v>3941</v>
      </c>
      <c r="F1207" s="23" t="s">
        <v>4351</v>
      </c>
      <c r="G1207" s="23" t="s">
        <v>3128</v>
      </c>
      <c r="H1207" s="23" t="s">
        <v>3129</v>
      </c>
      <c r="I1207" s="32" t="s">
        <v>3130</v>
      </c>
      <c r="J1207" s="48"/>
    </row>
    <row r="1208" spans="2:10" hidden="1" x14ac:dyDescent="0.3">
      <c r="B1208" s="42" t="str">
        <f>IF(ISNA(VLOOKUP(C1208,Cidades!$B$2:$C$306,2,FALSE))= TRUE,"Outros",VLOOKUP(C1208,Cidades!$B$2:$C$306,2,FALSE))</f>
        <v>REGIÃO GF - FLORIANÓPOLIS</v>
      </c>
      <c r="C1208" s="23" t="s">
        <v>1997</v>
      </c>
      <c r="D1208" s="57">
        <v>198</v>
      </c>
      <c r="E1208" s="23" t="s">
        <v>3291</v>
      </c>
      <c r="F1208" s="23" t="s">
        <v>3292</v>
      </c>
      <c r="G1208" s="23" t="s">
        <v>3293</v>
      </c>
      <c r="H1208" s="23" t="s">
        <v>3294</v>
      </c>
      <c r="I1208" s="32" t="s">
        <v>3295</v>
      </c>
      <c r="J1208" s="48"/>
    </row>
    <row r="1209" spans="2:10" hidden="1" x14ac:dyDescent="0.3">
      <c r="B1209" s="42" t="str">
        <f>IF(ISNA(VLOOKUP(C1209,Cidades!$B$2:$C$306,2,FALSE))= TRUE,"Outros",VLOOKUP(C1209,Cidades!$B$2:$C$306,2,FALSE))</f>
        <v>REGIÃO BNU - BLUMENAU</v>
      </c>
      <c r="C1209" s="23" t="s">
        <v>2019</v>
      </c>
      <c r="D1209" s="57">
        <v>198</v>
      </c>
      <c r="E1209" s="23" t="s">
        <v>4352</v>
      </c>
      <c r="F1209" s="23" t="s">
        <v>4353</v>
      </c>
      <c r="G1209" s="23" t="s">
        <v>4354</v>
      </c>
      <c r="H1209" s="23" t="s">
        <v>4355</v>
      </c>
      <c r="I1209" s="32" t="s">
        <v>4356</v>
      </c>
      <c r="J1209" s="48"/>
    </row>
    <row r="1210" spans="2:10" hidden="1" x14ac:dyDescent="0.3">
      <c r="B1210" s="42" t="str">
        <f>IF(ISNA(VLOOKUP(C1210,Cidades!$B$2:$C$306,2,FALSE))= TRUE,"Outros",VLOOKUP(C1210,Cidades!$B$2:$C$306,2,FALSE))</f>
        <v>REGIÃO SESCON SUL - ICARA</v>
      </c>
      <c r="C1210" s="23" t="s">
        <v>3899</v>
      </c>
      <c r="D1210" s="57">
        <v>258</v>
      </c>
      <c r="E1210" s="23" t="s">
        <v>3900</v>
      </c>
      <c r="F1210" s="23" t="s">
        <v>3901</v>
      </c>
      <c r="G1210" s="23" t="s">
        <v>3902</v>
      </c>
      <c r="H1210" s="23" t="s">
        <v>3903</v>
      </c>
      <c r="I1210" s="32" t="s">
        <v>3904</v>
      </c>
      <c r="J1210" s="48"/>
    </row>
    <row r="1211" spans="2:10" hidden="1" x14ac:dyDescent="0.3">
      <c r="B1211" s="42" t="str">
        <f>IF(ISNA(VLOOKUP(C1211,Cidades!$B$2:$C$306,2,FALSE))= TRUE,"Outros",VLOOKUP(C1211,Cidades!$B$2:$C$306,2,FALSE))</f>
        <v>REGIÃO BNU - BLUMENAU</v>
      </c>
      <c r="C1211" s="53" t="s">
        <v>2019</v>
      </c>
      <c r="D1211" s="64">
        <v>198</v>
      </c>
      <c r="E1211" s="53" t="s">
        <v>4357</v>
      </c>
      <c r="F1211" s="53" t="s">
        <v>4358</v>
      </c>
      <c r="G1211" s="53" t="s">
        <v>4301</v>
      </c>
      <c r="H1211" s="53" t="s">
        <v>4302</v>
      </c>
      <c r="I1211" s="55" t="s">
        <v>4303</v>
      </c>
      <c r="J1211" s="48"/>
    </row>
    <row r="1212" spans="2:10" hidden="1" x14ac:dyDescent="0.3">
      <c r="B1212" s="42" t="str">
        <f>IF(ISNA(VLOOKUP(C1212,Cidades!$B$2:$C$306,2,FALSE))= TRUE,"Outros",VLOOKUP(C1212,Cidades!$B$2:$C$306,2,FALSE))</f>
        <v>REGIÃO BNU - BLUMENAU</v>
      </c>
      <c r="C1212" s="53" t="s">
        <v>2019</v>
      </c>
      <c r="D1212" s="64">
        <v>198</v>
      </c>
      <c r="E1212" s="53" t="s">
        <v>4359</v>
      </c>
      <c r="F1212" s="53" t="s">
        <v>4360</v>
      </c>
      <c r="G1212" s="53" t="s">
        <v>4058</v>
      </c>
      <c r="H1212" s="53" t="s">
        <v>4059</v>
      </c>
      <c r="I1212" s="55" t="s">
        <v>4060</v>
      </c>
      <c r="J1212" s="48"/>
    </row>
    <row r="1213" spans="2:10" hidden="1" x14ac:dyDescent="0.3">
      <c r="B1213" s="42" t="str">
        <f>IF(ISNA(VLOOKUP(C1213,Cidades!$B$2:$C$306,2,FALSE))= TRUE,"Outros",VLOOKUP(C1213,Cidades!$B$2:$C$306,2,FALSE))</f>
        <v>REGIÃO BNU - TIMBO</v>
      </c>
      <c r="C1213" s="23" t="s">
        <v>2021</v>
      </c>
      <c r="D1213" s="57">
        <v>375</v>
      </c>
      <c r="E1213" s="23" t="s">
        <v>4361</v>
      </c>
      <c r="F1213" s="23" t="s">
        <v>4362</v>
      </c>
      <c r="G1213" s="23" t="s">
        <v>4363</v>
      </c>
      <c r="H1213" s="23" t="s">
        <v>4364</v>
      </c>
      <c r="I1213" s="32">
        <v>4732812230</v>
      </c>
      <c r="J1213" s="48"/>
    </row>
    <row r="1214" spans="2:10" hidden="1" x14ac:dyDescent="0.3">
      <c r="B1214" s="42" t="str">
        <f>IF(ISNA(VLOOKUP(C1214,Cidades!$B$2:$C$306,2,FALSE))= TRUE,"Outros",VLOOKUP(C1214,Cidades!$B$2:$C$306,2,FALSE))</f>
        <v>REGIÃO BNU - TIMBO</v>
      </c>
      <c r="C1214" s="23" t="s">
        <v>2021</v>
      </c>
      <c r="D1214" s="57">
        <v>375</v>
      </c>
      <c r="E1214" s="23" t="s">
        <v>4365</v>
      </c>
      <c r="F1214" s="23" t="s">
        <v>4366</v>
      </c>
      <c r="G1214" s="23" t="s">
        <v>4363</v>
      </c>
      <c r="H1214" s="23" t="s">
        <v>4364</v>
      </c>
      <c r="I1214" s="32">
        <v>4732812230</v>
      </c>
      <c r="J1214" s="48"/>
    </row>
    <row r="1215" spans="2:10" hidden="1" x14ac:dyDescent="0.3">
      <c r="B1215" s="42" t="str">
        <f>IF(ISNA(VLOOKUP(C1215,Cidades!$B$2:$C$306,2,FALSE))= TRUE,"Outros",VLOOKUP(C1215,Cidades!$B$2:$C$306,2,FALSE))</f>
        <v>REGIÃO BNU - BLUMENAU</v>
      </c>
      <c r="C1215" s="23" t="s">
        <v>2019</v>
      </c>
      <c r="D1215" s="57">
        <v>258</v>
      </c>
      <c r="E1215" s="23" t="s">
        <v>4367</v>
      </c>
      <c r="F1215" s="23" t="s">
        <v>4368</v>
      </c>
      <c r="G1215" s="23" t="s">
        <v>2226</v>
      </c>
      <c r="H1215" s="23" t="s">
        <v>2227</v>
      </c>
      <c r="I1215" s="32" t="s">
        <v>2228</v>
      </c>
      <c r="J1215" s="48"/>
    </row>
    <row r="1216" spans="2:10" hidden="1" x14ac:dyDescent="0.3">
      <c r="B1216" s="42" t="str">
        <f>IF(ISNA(VLOOKUP(C1216,Cidades!$B$2:$C$306,2,FALSE))= TRUE,"Outros",VLOOKUP(C1216,Cidades!$B$2:$C$306,2,FALSE))</f>
        <v>REGIÃO BNU - BLUMENAU</v>
      </c>
      <c r="C1216" s="23" t="s">
        <v>2019</v>
      </c>
      <c r="D1216" s="57">
        <v>198</v>
      </c>
      <c r="E1216" s="23" t="s">
        <v>3230</v>
      </c>
      <c r="F1216" s="23" t="s">
        <v>3231</v>
      </c>
      <c r="G1216" s="23" t="s">
        <v>3232</v>
      </c>
      <c r="H1216" s="23" t="s">
        <v>3233</v>
      </c>
      <c r="I1216" s="32" t="s">
        <v>3234</v>
      </c>
      <c r="J1216" s="48"/>
    </row>
    <row r="1217" spans="2:10" hidden="1" x14ac:dyDescent="0.3">
      <c r="B1217" s="42" t="str">
        <f>IF(ISNA(VLOOKUP(C1217,Cidades!$B$2:$C$306,2,FALSE))= TRUE,"Outros",VLOOKUP(C1217,Cidades!$B$2:$C$306,2,FALSE))</f>
        <v>REGIÃO BNU - GASPAR</v>
      </c>
      <c r="C1217" s="23" t="s">
        <v>2020</v>
      </c>
      <c r="D1217" s="57">
        <v>198</v>
      </c>
      <c r="E1217" s="23" t="s">
        <v>4369</v>
      </c>
      <c r="F1217" s="23" t="s">
        <v>4370</v>
      </c>
      <c r="G1217" s="23" t="s">
        <v>2122</v>
      </c>
      <c r="H1217" s="23" t="s">
        <v>2123</v>
      </c>
      <c r="I1217" s="32" t="s">
        <v>2124</v>
      </c>
      <c r="J1217" s="48"/>
    </row>
    <row r="1218" spans="2:10" hidden="1" x14ac:dyDescent="0.3">
      <c r="B1218" s="42" t="str">
        <f>IF(ISNA(VLOOKUP(C1218,Cidades!$B$2:$C$306,2,FALSE))= TRUE,"Outros",VLOOKUP(C1218,Cidades!$B$2:$C$306,2,FALSE))</f>
        <v>REGIÃO BNU - GASPAR</v>
      </c>
      <c r="C1218" s="23" t="s">
        <v>2020</v>
      </c>
      <c r="D1218" s="57">
        <v>198</v>
      </c>
      <c r="E1218" s="23" t="s">
        <v>4371</v>
      </c>
      <c r="F1218" s="23" t="s">
        <v>4372</v>
      </c>
      <c r="G1218" s="23" t="s">
        <v>3140</v>
      </c>
      <c r="H1218" s="23" t="s">
        <v>3141</v>
      </c>
      <c r="I1218" s="32" t="s">
        <v>3142</v>
      </c>
      <c r="J1218" s="48"/>
    </row>
    <row r="1219" spans="2:10" hidden="1" x14ac:dyDescent="0.3">
      <c r="B1219" s="42" t="str">
        <f>IF(ISNA(VLOOKUP(C1219,Cidades!$B$2:$C$306,2,FALSE))= TRUE,"Outros",VLOOKUP(C1219,Cidades!$B$2:$C$306,2,FALSE))</f>
        <v>REGIÃO BNU - BLUMENAU</v>
      </c>
      <c r="C1219" s="23" t="s">
        <v>2019</v>
      </c>
      <c r="D1219" s="57">
        <v>198</v>
      </c>
      <c r="E1219" s="23" t="s">
        <v>2969</v>
      </c>
      <c r="F1219" s="23" t="s">
        <v>2970</v>
      </c>
      <c r="G1219" s="23" t="s">
        <v>2231</v>
      </c>
      <c r="H1219" s="23" t="s">
        <v>2232</v>
      </c>
      <c r="I1219" s="32" t="s">
        <v>2233</v>
      </c>
      <c r="J1219" s="48"/>
    </row>
    <row r="1220" spans="2:10" hidden="1" x14ac:dyDescent="0.3">
      <c r="B1220" s="42" t="str">
        <f>IF(ISNA(VLOOKUP(C1220,Cidades!$B$2:$C$306,2,FALSE))= TRUE,"Outros",VLOOKUP(C1220,Cidades!$B$2:$C$306,2,FALSE))</f>
        <v>REGIÃO BNU - BLUMENAU</v>
      </c>
      <c r="C1220" s="53" t="s">
        <v>2019</v>
      </c>
      <c r="D1220" s="64">
        <v>198</v>
      </c>
      <c r="E1220" s="53" t="s">
        <v>4373</v>
      </c>
      <c r="F1220" s="53" t="s">
        <v>4374</v>
      </c>
      <c r="G1220" s="53" t="s">
        <v>4375</v>
      </c>
      <c r="H1220" s="53" t="s">
        <v>4376</v>
      </c>
      <c r="I1220" s="55">
        <v>4733292943</v>
      </c>
      <c r="J1220" s="48"/>
    </row>
    <row r="1221" spans="2:10" hidden="1" x14ac:dyDescent="0.3">
      <c r="B1221" s="42" t="str">
        <f>IF(ISNA(VLOOKUP(C1221,Cidades!$B$2:$C$306,2,FALSE))= TRUE,"Outros",VLOOKUP(C1221,Cidades!$B$2:$C$306,2,FALSE))</f>
        <v>Outros</v>
      </c>
      <c r="C1221" s="23" t="s">
        <v>4377</v>
      </c>
      <c r="D1221" s="57">
        <v>258</v>
      </c>
      <c r="E1221" s="23" t="s">
        <v>4378</v>
      </c>
      <c r="F1221" s="23" t="s">
        <v>4379</v>
      </c>
      <c r="G1221" s="23" t="s">
        <v>4380</v>
      </c>
      <c r="H1221" s="23" t="s">
        <v>4381</v>
      </c>
      <c r="I1221" s="32" t="s">
        <v>4382</v>
      </c>
      <c r="J1221" s="48"/>
    </row>
    <row r="1222" spans="2:10" hidden="1" x14ac:dyDescent="0.3">
      <c r="B1222" s="42" t="str">
        <f>IF(ISNA(VLOOKUP(C1222,Cidades!$B$2:$C$306,2,FALSE))= TRUE,"Outros",VLOOKUP(C1222,Cidades!$B$2:$C$306,2,FALSE))</f>
        <v>Outros</v>
      </c>
      <c r="C1222" s="23" t="s">
        <v>4377</v>
      </c>
      <c r="D1222" s="57">
        <v>258</v>
      </c>
      <c r="E1222" s="23" t="s">
        <v>4383</v>
      </c>
      <c r="F1222" s="23" t="s">
        <v>4384</v>
      </c>
      <c r="G1222" s="23" t="s">
        <v>4380</v>
      </c>
      <c r="H1222" s="23" t="s">
        <v>4381</v>
      </c>
      <c r="I1222" s="32" t="s">
        <v>4382</v>
      </c>
      <c r="J1222" s="48"/>
    </row>
    <row r="1223" spans="2:10" hidden="1" x14ac:dyDescent="0.3">
      <c r="B1223" s="42" t="str">
        <f>IF(ISNA(VLOOKUP(C1223,Cidades!$B$2:$C$306,2,FALSE))= TRUE,"Outros",VLOOKUP(C1223,Cidades!$B$2:$C$306,2,FALSE))</f>
        <v>Outros</v>
      </c>
      <c r="C1223" s="23" t="s">
        <v>4385</v>
      </c>
      <c r="D1223" s="57">
        <v>375</v>
      </c>
      <c r="E1223" s="23" t="s">
        <v>4386</v>
      </c>
      <c r="F1223" s="23" t="s">
        <v>4387</v>
      </c>
      <c r="G1223" s="23" t="s">
        <v>4388</v>
      </c>
      <c r="H1223" s="23" t="s">
        <v>4386</v>
      </c>
      <c r="I1223" s="32" t="s">
        <v>4389</v>
      </c>
      <c r="J1223" s="48"/>
    </row>
    <row r="1224" spans="2:10" hidden="1" x14ac:dyDescent="0.3">
      <c r="B1224" s="42" t="str">
        <f>IF(ISNA(VLOOKUP(C1224,Cidades!$B$2:$C$306,2,FALSE))= TRUE,"Outros",VLOOKUP(C1224,Cidades!$B$2:$C$306,2,FALSE))</f>
        <v>REGIÃO JARAGUA DO SUL</v>
      </c>
      <c r="C1224" s="23" t="s">
        <v>170</v>
      </c>
      <c r="D1224" s="57">
        <v>198</v>
      </c>
      <c r="E1224" s="23" t="s">
        <v>1792</v>
      </c>
      <c r="F1224" s="23" t="s">
        <v>1793</v>
      </c>
      <c r="G1224" s="23" t="s">
        <v>1794</v>
      </c>
      <c r="H1224" s="23" t="s">
        <v>1795</v>
      </c>
      <c r="I1224" s="32" t="s">
        <v>1796</v>
      </c>
      <c r="J1224" s="200">
        <v>1377</v>
      </c>
    </row>
    <row r="1225" spans="2:10" hidden="1" x14ac:dyDescent="0.3">
      <c r="B1225" s="42" t="str">
        <f>IF(ISNA(VLOOKUP(C1225,Cidades!$B$2:$C$306,2,FALSE))= TRUE,"Outros",VLOOKUP(C1225,Cidades!$B$2:$C$306,2,FALSE))</f>
        <v>REGIÃO JOINVILLE</v>
      </c>
      <c r="C1225" s="23" t="s">
        <v>16</v>
      </c>
      <c r="D1225" s="57">
        <v>198</v>
      </c>
      <c r="E1225" s="23" t="s">
        <v>1797</v>
      </c>
      <c r="F1225" s="23" t="s">
        <v>1798</v>
      </c>
      <c r="G1225" s="23" t="s">
        <v>1799</v>
      </c>
      <c r="H1225" s="23" t="s">
        <v>1800</v>
      </c>
      <c r="I1225" s="32" t="s">
        <v>1801</v>
      </c>
      <c r="J1225" s="200"/>
    </row>
    <row r="1226" spans="2:10" hidden="1" x14ac:dyDescent="0.3">
      <c r="B1226" s="42" t="str">
        <f>IF(ISNA(VLOOKUP(C1226,Cidades!$B$2:$C$306,2,FALSE))= TRUE,"Outros",VLOOKUP(C1226,Cidades!$B$2:$C$306,2,FALSE))</f>
        <v>REGIÃO JARAGUA DO SUL</v>
      </c>
      <c r="C1226" s="23" t="s">
        <v>116</v>
      </c>
      <c r="D1226" s="57">
        <v>198</v>
      </c>
      <c r="E1226" s="23" t="s">
        <v>1802</v>
      </c>
      <c r="F1226" s="23" t="s">
        <v>1803</v>
      </c>
      <c r="G1226" s="23" t="s">
        <v>1804</v>
      </c>
      <c r="H1226" s="23" t="s">
        <v>1805</v>
      </c>
      <c r="I1226" s="32" t="s">
        <v>1806</v>
      </c>
      <c r="J1226" s="200"/>
    </row>
    <row r="1227" spans="2:10" hidden="1" x14ac:dyDescent="0.3">
      <c r="B1227" s="42" t="str">
        <f>IF(ISNA(VLOOKUP(C1227,Cidades!$B$2:$C$306,2,FALSE))= TRUE,"Outros",VLOOKUP(C1227,Cidades!$B$2:$C$306,2,FALSE))</f>
        <v>REGIÃO JARAGUA DO SUL</v>
      </c>
      <c r="C1227" s="23" t="s">
        <v>116</v>
      </c>
      <c r="D1227" s="57">
        <v>198</v>
      </c>
      <c r="E1227" s="23" t="s">
        <v>1807</v>
      </c>
      <c r="F1227" s="23" t="s">
        <v>1803</v>
      </c>
      <c r="G1227" s="23" t="s">
        <v>1804</v>
      </c>
      <c r="H1227" s="23" t="s">
        <v>1805</v>
      </c>
      <c r="I1227" s="32" t="s">
        <v>1806</v>
      </c>
      <c r="J1227" s="200"/>
    </row>
    <row r="1228" spans="2:10" hidden="1" x14ac:dyDescent="0.3">
      <c r="B1228" s="42" t="str">
        <f>IF(ISNA(VLOOKUP(C1228,Cidades!$B$2:$C$306,2,FALSE))= TRUE,"Outros",VLOOKUP(C1228,Cidades!$B$2:$C$306,2,FALSE))</f>
        <v>REGIÃO SMO</v>
      </c>
      <c r="C1228" s="23" t="s">
        <v>158</v>
      </c>
      <c r="D1228" s="57">
        <v>198</v>
      </c>
      <c r="E1228" s="23" t="s">
        <v>750</v>
      </c>
      <c r="F1228" s="23" t="s">
        <v>751</v>
      </c>
      <c r="G1228" s="23" t="s">
        <v>649</v>
      </c>
      <c r="H1228" s="23" t="s">
        <v>650</v>
      </c>
      <c r="I1228" s="32" t="s">
        <v>651</v>
      </c>
      <c r="J1228" s="200"/>
    </row>
    <row r="1229" spans="2:10" hidden="1" x14ac:dyDescent="0.3">
      <c r="B1229" s="42" t="str">
        <f>IF(ISNA(VLOOKUP(C1229,Cidades!$B$2:$C$306,2,FALSE))= TRUE,"Outros",VLOOKUP(C1229,Cidades!$B$2:$C$306,2,FALSE))</f>
        <v>REGIÃO CONCORDIA</v>
      </c>
      <c r="C1229" s="23" t="s">
        <v>225</v>
      </c>
      <c r="D1229" s="57">
        <v>198</v>
      </c>
      <c r="E1229" s="23" t="s">
        <v>1808</v>
      </c>
      <c r="F1229" s="23" t="s">
        <v>1809</v>
      </c>
      <c r="G1229" s="23" t="s">
        <v>1810</v>
      </c>
      <c r="H1229" s="23" t="s">
        <v>1811</v>
      </c>
      <c r="I1229" s="32">
        <v>4934381240</v>
      </c>
      <c r="J1229" s="200"/>
    </row>
    <row r="1230" spans="2:10" hidden="1" x14ac:dyDescent="0.3">
      <c r="B1230" s="42" t="str">
        <f>IF(ISNA(VLOOKUP(C1230,Cidades!$B$2:$C$306,2,FALSE))= TRUE,"Outros",VLOOKUP(C1230,Cidades!$B$2:$C$306,2,FALSE))</f>
        <v>REGIÃO LAGES</v>
      </c>
      <c r="C1230" s="23" t="s">
        <v>175</v>
      </c>
      <c r="D1230" s="57">
        <v>198</v>
      </c>
      <c r="E1230" s="23" t="s">
        <v>1681</v>
      </c>
      <c r="F1230" s="23" t="s">
        <v>1682</v>
      </c>
      <c r="G1230" s="23" t="s">
        <v>1683</v>
      </c>
      <c r="H1230" s="23" t="s">
        <v>1681</v>
      </c>
      <c r="I1230" s="32" t="s">
        <v>1684</v>
      </c>
      <c r="J1230" s="200"/>
    </row>
    <row r="1231" spans="2:10" hidden="1" x14ac:dyDescent="0.3">
      <c r="B1231" s="42" t="str">
        <f>IF(ISNA(VLOOKUP(C1231,Cidades!$B$2:$C$306,2,FALSE))= TRUE,"Outros",VLOOKUP(C1231,Cidades!$B$2:$C$306,2,FALSE))</f>
        <v>REGIÃO JOINVILLE</v>
      </c>
      <c r="C1231" s="23" t="s">
        <v>16</v>
      </c>
      <c r="D1231" s="57">
        <v>198</v>
      </c>
      <c r="E1231" s="23" t="s">
        <v>1812</v>
      </c>
      <c r="F1231" s="23" t="s">
        <v>1813</v>
      </c>
      <c r="G1231" s="23" t="s">
        <v>1814</v>
      </c>
      <c r="H1231" s="23" t="s">
        <v>1815</v>
      </c>
      <c r="I1231" s="32">
        <v>4734226437</v>
      </c>
      <c r="J1231" s="200"/>
    </row>
    <row r="1232" spans="2:10" hidden="1" x14ac:dyDescent="0.3">
      <c r="B1232" s="42" t="str">
        <f>IF(ISNA(VLOOKUP(C1232,Cidades!$B$2:$C$306,2,FALSE))= TRUE,"Outros",VLOOKUP(C1232,Cidades!$B$2:$C$306,2,FALSE))</f>
        <v>REGIÃO BRUSQUE</v>
      </c>
      <c r="C1232" s="23" t="s">
        <v>51</v>
      </c>
      <c r="D1232" s="57">
        <v>198</v>
      </c>
      <c r="E1232" s="23" t="s">
        <v>1816</v>
      </c>
      <c r="F1232" s="23" t="s">
        <v>1817</v>
      </c>
      <c r="G1232" s="23" t="s">
        <v>1818</v>
      </c>
      <c r="H1232" s="23" t="s">
        <v>1819</v>
      </c>
      <c r="I1232" s="32" t="s">
        <v>1820</v>
      </c>
      <c r="J1232" s="200"/>
    </row>
    <row r="1233" spans="2:10" hidden="1" x14ac:dyDescent="0.3">
      <c r="B1233" s="42" t="str">
        <f>IF(ISNA(VLOOKUP(C1233,Cidades!$B$2:$C$306,2,FALSE))= TRUE,"Outros",VLOOKUP(C1233,Cidades!$B$2:$C$306,2,FALSE))</f>
        <v>REGIÃO JARAGUA DO SUL</v>
      </c>
      <c r="C1233" s="23" t="s">
        <v>170</v>
      </c>
      <c r="D1233" s="57">
        <v>198</v>
      </c>
      <c r="E1233" s="23" t="s">
        <v>1265</v>
      </c>
      <c r="F1233" s="23" t="s">
        <v>1266</v>
      </c>
      <c r="G1233" s="23" t="s">
        <v>902</v>
      </c>
      <c r="H1233" s="23" t="s">
        <v>1267</v>
      </c>
      <c r="I1233" s="32" t="s">
        <v>904</v>
      </c>
      <c r="J1233" s="200"/>
    </row>
    <row r="1234" spans="2:10" hidden="1" x14ac:dyDescent="0.3">
      <c r="B1234" s="42" t="str">
        <f>IF(ISNA(VLOOKUP(C1234,Cidades!$B$2:$C$306,2,FALSE))= TRUE,"Outros",VLOOKUP(C1234,Cidades!$B$2:$C$306,2,FALSE))</f>
        <v>REGIÃO LAGES</v>
      </c>
      <c r="C1234" s="23" t="s">
        <v>175</v>
      </c>
      <c r="D1234" s="57">
        <v>258</v>
      </c>
      <c r="E1234" s="23" t="s">
        <v>1821</v>
      </c>
      <c r="F1234" s="23" t="s">
        <v>1822</v>
      </c>
      <c r="G1234" s="23" t="s">
        <v>1217</v>
      </c>
      <c r="H1234" s="23" t="s">
        <v>1218</v>
      </c>
      <c r="I1234" s="32" t="s">
        <v>1219</v>
      </c>
      <c r="J1234" s="200"/>
    </row>
    <row r="1235" spans="2:10" hidden="1" x14ac:dyDescent="0.3">
      <c r="B1235" s="42" t="str">
        <f>IF(ISNA(VLOOKUP(C1235,Cidades!$B$2:$C$306,2,FALSE))= TRUE,"Outros",VLOOKUP(C1235,Cidades!$B$2:$C$306,2,FALSE))</f>
        <v>REGIÃO JARAGUA DO SUL</v>
      </c>
      <c r="C1235" s="23" t="s">
        <v>170</v>
      </c>
      <c r="D1235" s="57">
        <v>198</v>
      </c>
      <c r="E1235" s="23" t="s">
        <v>1361</v>
      </c>
      <c r="F1235" s="23" t="s">
        <v>1362</v>
      </c>
      <c r="G1235" s="23" t="s">
        <v>1823</v>
      </c>
      <c r="H1235" s="23" t="s">
        <v>1824</v>
      </c>
      <c r="I1235" s="32">
        <v>4733720402</v>
      </c>
      <c r="J1235" s="200"/>
    </row>
    <row r="1236" spans="2:10" hidden="1" x14ac:dyDescent="0.3">
      <c r="B1236" s="42" t="str">
        <f>IF(ISNA(VLOOKUP(C1236,Cidades!$B$2:$C$306,2,FALSE))= TRUE,"Outros",VLOOKUP(C1236,Cidades!$B$2:$C$306,2,FALSE))</f>
        <v>REGIÃO JOINVILLE</v>
      </c>
      <c r="C1236" s="23" t="s">
        <v>16</v>
      </c>
      <c r="D1236" s="57">
        <v>375</v>
      </c>
      <c r="E1236" s="23" t="s">
        <v>1825</v>
      </c>
      <c r="F1236" s="23" t="s">
        <v>1826</v>
      </c>
      <c r="G1236" s="23" t="s">
        <v>1827</v>
      </c>
      <c r="H1236" s="23" t="s">
        <v>1828</v>
      </c>
      <c r="I1236" s="32" t="s">
        <v>1829</v>
      </c>
      <c r="J1236" s="200"/>
    </row>
    <row r="1237" spans="2:10" hidden="1" x14ac:dyDescent="0.3">
      <c r="B1237" s="42" t="str">
        <f>IF(ISNA(VLOOKUP(C1237,Cidades!$B$2:$C$306,2,FALSE))= TRUE,"Outros",VLOOKUP(C1237,Cidades!$B$2:$C$306,2,FALSE))</f>
        <v>Outros</v>
      </c>
      <c r="C1237" s="23" t="s">
        <v>4390</v>
      </c>
      <c r="D1237" s="57">
        <v>375</v>
      </c>
      <c r="E1237" s="23" t="s">
        <v>4391</v>
      </c>
      <c r="F1237" s="23" t="s">
        <v>4392</v>
      </c>
      <c r="G1237" s="23" t="s">
        <v>4393</v>
      </c>
      <c r="H1237" s="23" t="s">
        <v>4391</v>
      </c>
      <c r="I1237" s="23" t="s">
        <v>4394</v>
      </c>
      <c r="J1237" s="202">
        <v>1378</v>
      </c>
    </row>
    <row r="1238" spans="2:10" hidden="1" x14ac:dyDescent="0.3">
      <c r="B1238" s="42" t="str">
        <f>IF(ISNA(VLOOKUP(C1238,Cidades!$B$2:$C$306,2,FALSE))= TRUE,"Outros",VLOOKUP(C1238,Cidades!$B$2:$C$306,2,FALSE))</f>
        <v>REGIÃO BNU - BLUMENAU</v>
      </c>
      <c r="C1238" s="23" t="s">
        <v>2019</v>
      </c>
      <c r="D1238" s="57">
        <v>198</v>
      </c>
      <c r="E1238" s="23" t="s">
        <v>2844</v>
      </c>
      <c r="F1238" s="23" t="s">
        <v>2845</v>
      </c>
      <c r="G1238" s="23" t="s">
        <v>2846</v>
      </c>
      <c r="H1238" s="23" t="s">
        <v>4395</v>
      </c>
      <c r="I1238" s="23">
        <v>4832433850</v>
      </c>
      <c r="J1238" s="202"/>
    </row>
    <row r="1239" spans="2:10" hidden="1" x14ac:dyDescent="0.3">
      <c r="B1239" s="42" t="str">
        <f>IF(ISNA(VLOOKUP(C1239,Cidades!$B$2:$C$306,2,FALSE))= TRUE,"Outros",VLOOKUP(C1239,Cidades!$B$2:$C$306,2,FALSE))</f>
        <v xml:space="preserve">REGIÃO GF - PALHOCA </v>
      </c>
      <c r="C1239" s="23" t="s">
        <v>2243</v>
      </c>
      <c r="D1239" s="57">
        <v>198</v>
      </c>
      <c r="E1239" s="23" t="s">
        <v>4396</v>
      </c>
      <c r="F1239" s="23" t="s">
        <v>4397</v>
      </c>
      <c r="G1239" s="23" t="s">
        <v>3704</v>
      </c>
      <c r="H1239" s="23" t="s">
        <v>3705</v>
      </c>
      <c r="I1239" s="23" t="s">
        <v>3706</v>
      </c>
      <c r="J1239" s="202"/>
    </row>
    <row r="1240" spans="2:10" hidden="1" x14ac:dyDescent="0.3">
      <c r="B1240" s="42" t="str">
        <f>IF(ISNA(VLOOKUP(C1240,Cidades!$B$2:$C$306,2,FALSE))= TRUE,"Outros",VLOOKUP(C1240,Cidades!$B$2:$C$306,2,FALSE))</f>
        <v>REGIÃO BNU - ASCURRA</v>
      </c>
      <c r="C1240" s="23" t="s">
        <v>2016</v>
      </c>
      <c r="D1240" s="57">
        <v>198</v>
      </c>
      <c r="E1240" s="23" t="s">
        <v>4398</v>
      </c>
      <c r="F1240" s="23" t="s">
        <v>4399</v>
      </c>
      <c r="G1240" s="23" t="s">
        <v>2139</v>
      </c>
      <c r="H1240" s="23" t="s">
        <v>2140</v>
      </c>
      <c r="I1240" s="23" t="s">
        <v>2141</v>
      </c>
      <c r="J1240" s="202"/>
    </row>
    <row r="1241" spans="2:10" hidden="1" x14ac:dyDescent="0.3">
      <c r="B1241" s="42" t="str">
        <f>IF(ISNA(VLOOKUP(C1241,Cidades!$B$2:$C$306,2,FALSE))= TRUE,"Outros",VLOOKUP(C1241,Cidades!$B$2:$C$306,2,FALSE))</f>
        <v>REGIÃO BNU - BLUMENAU</v>
      </c>
      <c r="C1241" s="23" t="s">
        <v>2019</v>
      </c>
      <c r="D1241" s="57">
        <v>198</v>
      </c>
      <c r="E1241" s="23" t="s">
        <v>2157</v>
      </c>
      <c r="F1241" s="23" t="s">
        <v>2158</v>
      </c>
      <c r="G1241" s="23" t="s">
        <v>2159</v>
      </c>
      <c r="H1241" s="23" t="s">
        <v>2160</v>
      </c>
      <c r="I1241" s="23" t="s">
        <v>2161</v>
      </c>
      <c r="J1241" s="202"/>
    </row>
    <row r="1242" spans="2:10" hidden="1" x14ac:dyDescent="0.3">
      <c r="B1242" s="42" t="str">
        <f>IF(ISNA(VLOOKUP(C1242,Cidades!$B$2:$C$306,2,FALSE))= TRUE,"Outros",VLOOKUP(C1242,Cidades!$B$2:$C$306,2,FALSE))</f>
        <v>REGIÃO BNU - BLUMENAU</v>
      </c>
      <c r="C1242" s="23" t="s">
        <v>2019</v>
      </c>
      <c r="D1242" s="57">
        <v>198</v>
      </c>
      <c r="E1242" s="23" t="s">
        <v>4400</v>
      </c>
      <c r="F1242" s="23" t="s">
        <v>4401</v>
      </c>
      <c r="G1242" s="23" t="s">
        <v>4402</v>
      </c>
      <c r="H1242" s="23" t="s">
        <v>4403</v>
      </c>
      <c r="I1242" s="23">
        <v>4732342235</v>
      </c>
      <c r="J1242" s="202"/>
    </row>
    <row r="1243" spans="2:10" hidden="1" x14ac:dyDescent="0.3">
      <c r="B1243" s="42" t="str">
        <f>IF(ISNA(VLOOKUP(C1243,Cidades!$B$2:$C$306,2,FALSE))= TRUE,"Outros",VLOOKUP(C1243,Cidades!$B$2:$C$306,2,FALSE))</f>
        <v>REGIÃO BNU - BLUMENAU</v>
      </c>
      <c r="C1243" s="23" t="s">
        <v>2019</v>
      </c>
      <c r="D1243" s="57">
        <v>198</v>
      </c>
      <c r="E1243" s="23" t="s">
        <v>4404</v>
      </c>
      <c r="F1243" s="23" t="s">
        <v>4405</v>
      </c>
      <c r="G1243" s="23" t="s">
        <v>2522</v>
      </c>
      <c r="H1243" s="23" t="s">
        <v>2523</v>
      </c>
      <c r="I1243" s="23">
        <v>4731441010</v>
      </c>
      <c r="J1243" s="202"/>
    </row>
    <row r="1244" spans="2:10" hidden="1" x14ac:dyDescent="0.3">
      <c r="B1244" s="42" t="str">
        <f>IF(ISNA(VLOOKUP(C1244,Cidades!$B$2:$C$306,2,FALSE))= TRUE,"Outros",VLOOKUP(C1244,Cidades!$B$2:$C$306,2,FALSE))</f>
        <v>REGIÃO BNU - BLUMENAU</v>
      </c>
      <c r="C1244" s="23" t="s">
        <v>2019</v>
      </c>
      <c r="D1244" s="57">
        <v>198</v>
      </c>
      <c r="E1244" s="23" t="s">
        <v>2087</v>
      </c>
      <c r="F1244" s="23" t="s">
        <v>2088</v>
      </c>
      <c r="G1244" s="23" t="s">
        <v>2089</v>
      </c>
      <c r="H1244" s="23" t="s">
        <v>2090</v>
      </c>
      <c r="I1244" s="23" t="s">
        <v>2091</v>
      </c>
      <c r="J1244" s="202"/>
    </row>
    <row r="1245" spans="2:10" hidden="1" x14ac:dyDescent="0.3">
      <c r="B1245" s="42" t="str">
        <f>IF(ISNA(VLOOKUP(C1245,Cidades!$B$2:$C$306,2,FALSE))= TRUE,"Outros",VLOOKUP(C1245,Cidades!$B$2:$C$306,2,FALSE))</f>
        <v>REGIÃO GF - SAO JOSE</v>
      </c>
      <c r="C1245" s="23" t="s">
        <v>2036</v>
      </c>
      <c r="D1245" s="57">
        <v>198</v>
      </c>
      <c r="E1245" s="23" t="s">
        <v>3838</v>
      </c>
      <c r="F1245" s="23" t="s">
        <v>3839</v>
      </c>
      <c r="G1245" s="23" t="s">
        <v>3515</v>
      </c>
      <c r="H1245" s="23" t="s">
        <v>3516</v>
      </c>
      <c r="I1245" s="23" t="s">
        <v>3517</v>
      </c>
      <c r="J1245" s="202"/>
    </row>
    <row r="1246" spans="2:10" hidden="1" x14ac:dyDescent="0.3">
      <c r="B1246" s="42" t="str">
        <f>IF(ISNA(VLOOKUP(C1246,Cidades!$B$2:$C$306,2,FALSE))= TRUE,"Outros",VLOOKUP(C1246,Cidades!$B$2:$C$306,2,FALSE))</f>
        <v>REGIÃO BNU - POMERODE</v>
      </c>
      <c r="C1246" s="23" t="s">
        <v>2022</v>
      </c>
      <c r="D1246" s="57">
        <v>198</v>
      </c>
      <c r="E1246" s="23" t="s">
        <v>4406</v>
      </c>
      <c r="F1246" s="23" t="s">
        <v>4407</v>
      </c>
      <c r="G1246" s="23" t="s">
        <v>3747</v>
      </c>
      <c r="H1246" s="23" t="s">
        <v>3748</v>
      </c>
      <c r="I1246" s="23" t="s">
        <v>3749</v>
      </c>
      <c r="J1246" s="202"/>
    </row>
    <row r="1247" spans="2:10" hidden="1" x14ac:dyDescent="0.3">
      <c r="B1247" s="42" t="str">
        <f>IF(ISNA(VLOOKUP(C1247,Cidades!$B$2:$C$306,2,FALSE))= TRUE,"Outros",VLOOKUP(C1247,Cidades!$B$2:$C$306,2,FALSE))</f>
        <v>REGIÃO GF - FLORIANÓPOLIS</v>
      </c>
      <c r="C1247" s="23" t="s">
        <v>1997</v>
      </c>
      <c r="D1247" s="57">
        <v>198</v>
      </c>
      <c r="E1247" s="23" t="s">
        <v>4408</v>
      </c>
      <c r="F1247" s="23" t="s">
        <v>4409</v>
      </c>
      <c r="G1247" s="23" t="s">
        <v>4410</v>
      </c>
      <c r="H1247" s="23" t="s">
        <v>4411</v>
      </c>
      <c r="I1247" s="23" t="s">
        <v>4412</v>
      </c>
      <c r="J1247" s="202"/>
    </row>
    <row r="1248" spans="2:10" hidden="1" x14ac:dyDescent="0.3">
      <c r="B1248" s="42" t="str">
        <f>IF(ISNA(VLOOKUP(C1248,Cidades!$B$2:$C$306,2,FALSE))= TRUE,"Outros",VLOOKUP(C1248,Cidades!$B$2:$C$306,2,FALSE))</f>
        <v>REGIÃO GF - FLORIANÓPOLIS</v>
      </c>
      <c r="C1248" s="23" t="s">
        <v>1997</v>
      </c>
      <c r="D1248" s="57">
        <v>258</v>
      </c>
      <c r="E1248" s="23" t="s">
        <v>4413</v>
      </c>
      <c r="F1248" s="23" t="s">
        <v>4414</v>
      </c>
      <c r="G1248" s="23" t="s">
        <v>4415</v>
      </c>
      <c r="H1248" s="23" t="s">
        <v>4413</v>
      </c>
      <c r="I1248" s="23" t="s">
        <v>4416</v>
      </c>
      <c r="J1248" s="202"/>
    </row>
    <row r="1249" spans="2:10" hidden="1" x14ac:dyDescent="0.3">
      <c r="B1249" s="42" t="str">
        <f>IF(ISNA(VLOOKUP(C1249,Cidades!$B$2:$C$306,2,FALSE))= TRUE,"Outros",VLOOKUP(C1249,Cidades!$B$2:$C$306,2,FALSE))</f>
        <v>REGIÃO BNU - GASPAR</v>
      </c>
      <c r="C1249" s="23" t="s">
        <v>2020</v>
      </c>
      <c r="D1249" s="57">
        <v>198</v>
      </c>
      <c r="E1249" s="23" t="s">
        <v>4417</v>
      </c>
      <c r="F1249" s="23" t="s">
        <v>4418</v>
      </c>
      <c r="G1249" s="23" t="s">
        <v>2551</v>
      </c>
      <c r="H1249" s="23" t="s">
        <v>2552</v>
      </c>
      <c r="I1249" s="23" t="s">
        <v>2553</v>
      </c>
      <c r="J1249" s="202"/>
    </row>
    <row r="1250" spans="2:10" hidden="1" x14ac:dyDescent="0.3">
      <c r="B1250" s="42" t="str">
        <f>IF(ISNA(VLOOKUP(C1250,Cidades!$B$2:$C$306,2,FALSE))= TRUE,"Outros",VLOOKUP(C1250,Cidades!$B$2:$C$306,2,FALSE))</f>
        <v>REGIÃO BNU - TIMBO</v>
      </c>
      <c r="C1250" s="53" t="s">
        <v>2021</v>
      </c>
      <c r="D1250" s="64">
        <v>198</v>
      </c>
      <c r="E1250" s="53" t="s">
        <v>4419</v>
      </c>
      <c r="F1250" s="53" t="s">
        <v>4420</v>
      </c>
      <c r="G1250" s="53" t="s">
        <v>3949</v>
      </c>
      <c r="H1250" s="53" t="s">
        <v>3950</v>
      </c>
      <c r="I1250" s="53" t="s">
        <v>3951</v>
      </c>
      <c r="J1250" s="202"/>
    </row>
    <row r="1251" spans="2:10" hidden="1" x14ac:dyDescent="0.3">
      <c r="B1251" s="42" t="str">
        <f>IF(ISNA(VLOOKUP(C1251,Cidades!$B$2:$C$306,2,FALSE))= TRUE,"Outros",VLOOKUP(C1251,Cidades!$B$2:$C$306,2,FALSE))</f>
        <v>REGIÃO BNU - BLUMENAU</v>
      </c>
      <c r="C1251" s="23" t="s">
        <v>2019</v>
      </c>
      <c r="D1251" s="57">
        <v>198</v>
      </c>
      <c r="E1251" s="23" t="s">
        <v>2658</v>
      </c>
      <c r="F1251" s="23" t="s">
        <v>2659</v>
      </c>
      <c r="G1251" s="23" t="s">
        <v>2660</v>
      </c>
      <c r="H1251" s="23" t="s">
        <v>2661</v>
      </c>
      <c r="I1251" s="23" t="s">
        <v>2662</v>
      </c>
      <c r="J1251" s="202"/>
    </row>
    <row r="1252" spans="2:10" hidden="1" x14ac:dyDescent="0.3">
      <c r="B1252" s="42" t="str">
        <f>IF(ISNA(VLOOKUP(C1252,Cidades!$B$2:$C$306,2,FALSE))= TRUE,"Outros",VLOOKUP(C1252,Cidades!$B$2:$C$306,2,FALSE))</f>
        <v>REGIÃO BNU - APIUNA</v>
      </c>
      <c r="C1252" s="23" t="s">
        <v>2014</v>
      </c>
      <c r="D1252" s="57">
        <v>198</v>
      </c>
      <c r="E1252" s="23" t="s">
        <v>4421</v>
      </c>
      <c r="F1252" s="23" t="s">
        <v>4422</v>
      </c>
      <c r="G1252" s="23" t="s">
        <v>3777</v>
      </c>
      <c r="H1252" s="23" t="s">
        <v>3778</v>
      </c>
      <c r="I1252" s="23">
        <v>4733531895</v>
      </c>
      <c r="J1252" s="202"/>
    </row>
    <row r="1253" spans="2:10" hidden="1" x14ac:dyDescent="0.3">
      <c r="B1253" s="42" t="str">
        <f>IF(ISNA(VLOOKUP(C1253,Cidades!$B$2:$C$306,2,FALSE))= TRUE,"Outros",VLOOKUP(C1253,Cidades!$B$2:$C$306,2,FALSE))</f>
        <v>REGIÃO BNU - INDAIAL</v>
      </c>
      <c r="C1253" s="23" t="s">
        <v>2015</v>
      </c>
      <c r="D1253" s="57">
        <v>258</v>
      </c>
      <c r="E1253" s="23" t="s">
        <v>4423</v>
      </c>
      <c r="F1253" s="23" t="s">
        <v>4424</v>
      </c>
      <c r="G1253" s="23" t="s">
        <v>4425</v>
      </c>
      <c r="H1253" s="23" t="s">
        <v>4426</v>
      </c>
      <c r="I1253" s="23" t="s">
        <v>4427</v>
      </c>
      <c r="J1253" s="202"/>
    </row>
    <row r="1254" spans="2:10" hidden="1" x14ac:dyDescent="0.3">
      <c r="B1254" s="42" t="str">
        <f>IF(ISNA(VLOOKUP(C1254,Cidades!$B$2:$C$306,2,FALSE))= TRUE,"Outros",VLOOKUP(C1254,Cidades!$B$2:$C$306,2,FALSE))</f>
        <v>REGIÃO BNU - BLUMENAU</v>
      </c>
      <c r="C1254" s="23" t="s">
        <v>2019</v>
      </c>
      <c r="D1254" s="57">
        <v>198</v>
      </c>
      <c r="E1254" s="23" t="s">
        <v>4428</v>
      </c>
      <c r="F1254" s="23" t="s">
        <v>4429</v>
      </c>
      <c r="G1254" s="23" t="s">
        <v>4430</v>
      </c>
      <c r="H1254" s="23" t="s">
        <v>4431</v>
      </c>
      <c r="I1254" s="23" t="s">
        <v>4432</v>
      </c>
      <c r="J1254" s="202"/>
    </row>
    <row r="1255" spans="2:10" hidden="1" x14ac:dyDescent="0.3">
      <c r="B1255" s="42" t="str">
        <f>IF(ISNA(VLOOKUP(C1255,Cidades!$B$2:$C$306,2,FALSE))= TRUE,"Outros",VLOOKUP(C1255,Cidades!$B$2:$C$306,2,FALSE))</f>
        <v>REGIÃO BNU - BLUMENAU</v>
      </c>
      <c r="C1255" s="23" t="s">
        <v>2019</v>
      </c>
      <c r="D1255" s="57">
        <v>375</v>
      </c>
      <c r="E1255" s="23" t="s">
        <v>4433</v>
      </c>
      <c r="F1255" s="23" t="s">
        <v>4434</v>
      </c>
      <c r="G1255" s="23" t="s">
        <v>4435</v>
      </c>
      <c r="H1255" s="23" t="s">
        <v>4436</v>
      </c>
      <c r="I1255" s="23" t="s">
        <v>4437</v>
      </c>
      <c r="J1255" s="202"/>
    </row>
    <row r="1256" spans="2:10" hidden="1" x14ac:dyDescent="0.3">
      <c r="B1256" s="42" t="str">
        <f>IF(ISNA(VLOOKUP(C1256,Cidades!$B$2:$C$306,2,FALSE))= TRUE,"Outros",VLOOKUP(C1256,Cidades!$B$2:$C$306,2,FALSE))</f>
        <v>REGIÃO BNU - BLUMENAU</v>
      </c>
      <c r="C1256" s="23" t="s">
        <v>2019</v>
      </c>
      <c r="D1256" s="57">
        <v>375</v>
      </c>
      <c r="E1256" s="23" t="s">
        <v>4438</v>
      </c>
      <c r="F1256" s="23" t="s">
        <v>4434</v>
      </c>
      <c r="G1256" s="23" t="s">
        <v>4435</v>
      </c>
      <c r="H1256" s="23" t="s">
        <v>4436</v>
      </c>
      <c r="I1256" s="23" t="s">
        <v>4437</v>
      </c>
      <c r="J1256" s="202"/>
    </row>
    <row r="1257" spans="2:10" hidden="1" x14ac:dyDescent="0.3">
      <c r="B1257" s="42" t="str">
        <f>IF(ISNA(VLOOKUP(C1257,Cidades!$B$2:$C$306,2,FALSE))= TRUE,"Outros",VLOOKUP(C1257,Cidades!$B$2:$C$306,2,FALSE))</f>
        <v>REGIÃO BNU - BLUMENAU</v>
      </c>
      <c r="C1257" s="23" t="s">
        <v>2019</v>
      </c>
      <c r="D1257" s="57">
        <v>198</v>
      </c>
      <c r="E1257" s="23" t="s">
        <v>3851</v>
      </c>
      <c r="F1257" s="23" t="s">
        <v>3852</v>
      </c>
      <c r="G1257" s="23" t="s">
        <v>3256</v>
      </c>
      <c r="H1257" s="23" t="s">
        <v>3257</v>
      </c>
      <c r="I1257" s="23" t="s">
        <v>3258</v>
      </c>
      <c r="J1257" s="202"/>
    </row>
    <row r="1258" spans="2:10" hidden="1" x14ac:dyDescent="0.3">
      <c r="B1258" s="42" t="str">
        <f>IF(ISNA(VLOOKUP(C1258,Cidades!$B$2:$C$306,2,FALSE))= TRUE,"Outros",VLOOKUP(C1258,Cidades!$B$2:$C$306,2,FALSE))</f>
        <v>REGIÃO GF - FLORIANÓPOLIS</v>
      </c>
      <c r="C1258" s="23" t="s">
        <v>1997</v>
      </c>
      <c r="D1258" s="57">
        <v>198</v>
      </c>
      <c r="E1258" s="23" t="s">
        <v>4439</v>
      </c>
      <c r="F1258" s="23" t="s">
        <v>4440</v>
      </c>
      <c r="G1258" s="23" t="s">
        <v>4441</v>
      </c>
      <c r="H1258" s="23" t="s">
        <v>4442</v>
      </c>
      <c r="I1258" s="23" t="s">
        <v>4443</v>
      </c>
      <c r="J1258" s="202"/>
    </row>
    <row r="1259" spans="2:10" hidden="1" x14ac:dyDescent="0.3">
      <c r="B1259" s="42" t="str">
        <f>IF(ISNA(VLOOKUP(C1259,Cidades!$B$2:$C$306,2,FALSE))= TRUE,"Outros",VLOOKUP(C1259,Cidades!$B$2:$C$306,2,FALSE))</f>
        <v>REGIÃO GF - FLORIANÓPOLIS</v>
      </c>
      <c r="C1259" s="23" t="s">
        <v>1997</v>
      </c>
      <c r="D1259" s="57">
        <v>198</v>
      </c>
      <c r="E1259" s="23" t="s">
        <v>4444</v>
      </c>
      <c r="F1259" s="23" t="s">
        <v>4445</v>
      </c>
      <c r="G1259" s="23" t="s">
        <v>4441</v>
      </c>
      <c r="H1259" s="23" t="s">
        <v>4442</v>
      </c>
      <c r="I1259" s="23" t="s">
        <v>4443</v>
      </c>
      <c r="J1259" s="202"/>
    </row>
    <row r="1260" spans="2:10" hidden="1" x14ac:dyDescent="0.3">
      <c r="B1260" s="42" t="str">
        <f>IF(ISNA(VLOOKUP(C1260,Cidades!$B$2:$C$306,2,FALSE))= TRUE,"Outros",VLOOKUP(C1260,Cidades!$B$2:$C$306,2,FALSE))</f>
        <v xml:space="preserve">REGIÃO ITAJAI </v>
      </c>
      <c r="C1260" s="23" t="s">
        <v>18</v>
      </c>
      <c r="D1260" s="57">
        <v>198</v>
      </c>
      <c r="E1260" s="23" t="s">
        <v>1830</v>
      </c>
      <c r="F1260" s="23" t="s">
        <v>1831</v>
      </c>
      <c r="G1260" s="23" t="s">
        <v>1832</v>
      </c>
      <c r="H1260" s="23" t="s">
        <v>1833</v>
      </c>
      <c r="I1260" s="23" t="s">
        <v>1834</v>
      </c>
      <c r="J1260" s="202"/>
    </row>
    <row r="1261" spans="2:10" hidden="1" x14ac:dyDescent="0.3">
      <c r="B1261" s="42" t="str">
        <f>IF(ISNA(VLOOKUP(C1261,Cidades!$B$2:$C$306,2,FALSE))= TRUE,"Outros",VLOOKUP(C1261,Cidades!$B$2:$C$306,2,FALSE))</f>
        <v>REGIÃO CACADOR</v>
      </c>
      <c r="C1261" s="23" t="s">
        <v>52</v>
      </c>
      <c r="D1261" s="57">
        <v>198</v>
      </c>
      <c r="E1261" s="23" t="s">
        <v>1835</v>
      </c>
      <c r="F1261" s="23" t="s">
        <v>1836</v>
      </c>
      <c r="G1261" s="23" t="s">
        <v>1394</v>
      </c>
      <c r="H1261" s="23" t="s">
        <v>1395</v>
      </c>
      <c r="I1261" s="23" t="s">
        <v>1396</v>
      </c>
      <c r="J1261" s="202"/>
    </row>
    <row r="1262" spans="2:10" hidden="1" x14ac:dyDescent="0.3">
      <c r="B1262" s="42" t="str">
        <f>IF(ISNA(VLOOKUP(C1262,Cidades!$B$2:$C$306,2,FALSE))= TRUE,"Outros",VLOOKUP(C1262,Cidades!$B$2:$C$306,2,FALSE))</f>
        <v>REGIÃO BALNEARIO CAMBORIU</v>
      </c>
      <c r="C1262" s="23" t="s">
        <v>22</v>
      </c>
      <c r="D1262" s="57">
        <v>198</v>
      </c>
      <c r="E1262" s="23" t="s">
        <v>364</v>
      </c>
      <c r="F1262" s="23" t="s">
        <v>365</v>
      </c>
      <c r="G1262" s="23" t="s">
        <v>366</v>
      </c>
      <c r="H1262" s="23" t="s">
        <v>367</v>
      </c>
      <c r="I1262" s="23" t="s">
        <v>368</v>
      </c>
      <c r="J1262" s="202"/>
    </row>
    <row r="1263" spans="2:10" hidden="1" x14ac:dyDescent="0.3">
      <c r="B1263" s="42" t="str">
        <f>IF(ISNA(VLOOKUP(C1263,Cidades!$B$2:$C$306,2,FALSE))= TRUE,"Outros",VLOOKUP(C1263,Cidades!$B$2:$C$306,2,FALSE))</f>
        <v xml:space="preserve">REGIÃO ITAJAI </v>
      </c>
      <c r="C1263" s="23" t="s">
        <v>18</v>
      </c>
      <c r="D1263" s="57">
        <v>198</v>
      </c>
      <c r="E1263" s="23" t="s">
        <v>1837</v>
      </c>
      <c r="F1263" s="23" t="s">
        <v>1838</v>
      </c>
      <c r="G1263" s="23" t="s">
        <v>1156</v>
      </c>
      <c r="H1263" s="23" t="s">
        <v>1157</v>
      </c>
      <c r="I1263" s="23" t="s">
        <v>1158</v>
      </c>
      <c r="J1263" s="202"/>
    </row>
    <row r="1264" spans="2:10" hidden="1" x14ac:dyDescent="0.3">
      <c r="B1264" s="42" t="str">
        <f>IF(ISNA(VLOOKUP(C1264,Cidades!$B$2:$C$306,2,FALSE))= TRUE,"Outros",VLOOKUP(C1264,Cidades!$B$2:$C$306,2,FALSE))</f>
        <v>REGIÃO JARAGUA DO SUL</v>
      </c>
      <c r="C1264" s="23" t="s">
        <v>170</v>
      </c>
      <c r="D1264" s="57">
        <v>198</v>
      </c>
      <c r="E1264" s="23" t="s">
        <v>1839</v>
      </c>
      <c r="F1264" s="23" t="s">
        <v>1840</v>
      </c>
      <c r="G1264" s="23" t="s">
        <v>1841</v>
      </c>
      <c r="H1264" s="23" t="s">
        <v>1842</v>
      </c>
      <c r="I1264" s="23" t="s">
        <v>1843</v>
      </c>
      <c r="J1264" s="202"/>
    </row>
    <row r="1265" spans="2:10" hidden="1" x14ac:dyDescent="0.3">
      <c r="B1265" s="42" t="str">
        <f>IF(ISNA(VLOOKUP(C1265,Cidades!$B$2:$C$306,2,FALSE))= TRUE,"Outros",VLOOKUP(C1265,Cidades!$B$2:$C$306,2,FALSE))</f>
        <v>REGIÃO RIO DO SUL</v>
      </c>
      <c r="C1265" s="23" t="s">
        <v>11</v>
      </c>
      <c r="D1265" s="57">
        <v>198</v>
      </c>
      <c r="E1265" s="23" t="s">
        <v>1844</v>
      </c>
      <c r="F1265" s="23" t="s">
        <v>1845</v>
      </c>
      <c r="G1265" s="23" t="s">
        <v>1846</v>
      </c>
      <c r="H1265" s="23" t="s">
        <v>1847</v>
      </c>
      <c r="I1265" s="23">
        <v>4735319400</v>
      </c>
      <c r="J1265" s="202"/>
    </row>
    <row r="1266" spans="2:10" hidden="1" x14ac:dyDescent="0.3">
      <c r="B1266" s="42" t="str">
        <f>IF(ISNA(VLOOKUP(C1266,Cidades!$B$2:$C$306,2,FALSE))= TRUE,"Outros",VLOOKUP(C1266,Cidades!$B$2:$C$306,2,FALSE))</f>
        <v>REGIÃO SMO</v>
      </c>
      <c r="C1266" s="23" t="s">
        <v>104</v>
      </c>
      <c r="D1266" s="57">
        <v>198</v>
      </c>
      <c r="E1266" s="23" t="s">
        <v>1848</v>
      </c>
      <c r="F1266" s="23" t="s">
        <v>1849</v>
      </c>
      <c r="G1266" s="23" t="s">
        <v>1850</v>
      </c>
      <c r="H1266" s="23" t="s">
        <v>1851</v>
      </c>
      <c r="I1266" s="23" t="s">
        <v>1852</v>
      </c>
      <c r="J1266" s="202"/>
    </row>
    <row r="1267" spans="2:10" hidden="1" x14ac:dyDescent="0.3">
      <c r="B1267" s="42" t="str">
        <f>IF(ISNA(VLOOKUP(C1267,Cidades!$B$2:$C$306,2,FALSE))= TRUE,"Outros",VLOOKUP(C1267,Cidades!$B$2:$C$306,2,FALSE))</f>
        <v>REGIÃO SMO</v>
      </c>
      <c r="C1267" s="23" t="s">
        <v>104</v>
      </c>
      <c r="D1267" s="57">
        <v>198</v>
      </c>
      <c r="E1267" s="23" t="s">
        <v>1853</v>
      </c>
      <c r="F1267" s="23" t="s">
        <v>1854</v>
      </c>
      <c r="G1267" s="23" t="s">
        <v>1850</v>
      </c>
      <c r="H1267" s="23" t="s">
        <v>1851</v>
      </c>
      <c r="I1267" s="23" t="s">
        <v>1852</v>
      </c>
      <c r="J1267" s="202"/>
    </row>
    <row r="1268" spans="2:10" hidden="1" x14ac:dyDescent="0.3">
      <c r="B1268" s="42" t="str">
        <f>IF(ISNA(VLOOKUP(C1268,Cidades!$B$2:$C$306,2,FALSE))= TRUE,"Outros",VLOOKUP(C1268,Cidades!$B$2:$C$306,2,FALSE))</f>
        <v>REGIÃO CHAPECO</v>
      </c>
      <c r="C1268" s="23" t="s">
        <v>17</v>
      </c>
      <c r="D1268" s="57">
        <v>198</v>
      </c>
      <c r="E1268" s="23" t="s">
        <v>1855</v>
      </c>
      <c r="F1268" s="23" t="s">
        <v>1856</v>
      </c>
      <c r="G1268" s="23" t="s">
        <v>1857</v>
      </c>
      <c r="H1268" s="23" t="s">
        <v>1858</v>
      </c>
      <c r="I1268" s="23" t="s">
        <v>1859</v>
      </c>
      <c r="J1268" s="202"/>
    </row>
    <row r="1269" spans="2:10" hidden="1" x14ac:dyDescent="0.3">
      <c r="B1269" s="42" t="str">
        <f>IF(ISNA(VLOOKUP(C1269,Cidades!$B$2:$C$306,2,FALSE))= TRUE,"Outros",VLOOKUP(C1269,Cidades!$B$2:$C$306,2,FALSE))</f>
        <v>REGIÃO SMO</v>
      </c>
      <c r="C1269" s="23" t="s">
        <v>184</v>
      </c>
      <c r="D1269" s="57">
        <v>258</v>
      </c>
      <c r="E1269" s="23" t="s">
        <v>1553</v>
      </c>
      <c r="F1269" s="23" t="s">
        <v>1554</v>
      </c>
      <c r="G1269" s="23" t="s">
        <v>1555</v>
      </c>
      <c r="H1269" s="23" t="s">
        <v>1553</v>
      </c>
      <c r="I1269" s="23" t="s">
        <v>1556</v>
      </c>
      <c r="J1269" s="202"/>
    </row>
    <row r="1270" spans="2:10" hidden="1" x14ac:dyDescent="0.3">
      <c r="B1270" s="42" t="str">
        <f>IF(ISNA(VLOOKUP(C1270,Cidades!$B$2:$C$306,2,FALSE))= TRUE,"Outros",VLOOKUP(C1270,Cidades!$B$2:$C$306,2,FALSE))</f>
        <v xml:space="preserve">REGIÃO ITAJAI </v>
      </c>
      <c r="C1270" s="23" t="s">
        <v>18</v>
      </c>
      <c r="D1270" s="57">
        <v>198</v>
      </c>
      <c r="E1270" s="23" t="s">
        <v>652</v>
      </c>
      <c r="F1270" s="23" t="s">
        <v>653</v>
      </c>
      <c r="G1270" s="23" t="s">
        <v>455</v>
      </c>
      <c r="H1270" s="23" t="s">
        <v>456</v>
      </c>
      <c r="I1270" s="23">
        <v>4733442506</v>
      </c>
      <c r="J1270" s="202"/>
    </row>
    <row r="1271" spans="2:10" hidden="1" x14ac:dyDescent="0.3">
      <c r="B1271" s="42" t="str">
        <f>IF(ISNA(VLOOKUP(C1271,Cidades!$B$2:$C$306,2,FALSE))= TRUE,"Outros",VLOOKUP(C1271,Cidades!$B$2:$C$306,2,FALSE))</f>
        <v>REGIÃO JOINVILLE</v>
      </c>
      <c r="C1271" s="23" t="s">
        <v>147</v>
      </c>
      <c r="D1271" s="57">
        <v>198</v>
      </c>
      <c r="E1271" s="23" t="s">
        <v>1557</v>
      </c>
      <c r="F1271" s="23" t="s">
        <v>1558</v>
      </c>
      <c r="G1271" s="23" t="s">
        <v>1003</v>
      </c>
      <c r="H1271" s="23" t="s">
        <v>1004</v>
      </c>
      <c r="I1271" s="23" t="s">
        <v>1005</v>
      </c>
      <c r="J1271" s="202"/>
    </row>
    <row r="1272" spans="2:10" hidden="1" x14ac:dyDescent="0.3">
      <c r="B1272" s="42" t="str">
        <f>IF(ISNA(VLOOKUP(C1272,Cidades!$B$2:$C$306,2,FALSE))= TRUE,"Outros",VLOOKUP(C1272,Cidades!$B$2:$C$306,2,FALSE))</f>
        <v>REGIÃO CONCORDIA</v>
      </c>
      <c r="C1272" s="23" t="s">
        <v>161</v>
      </c>
      <c r="D1272" s="57">
        <v>198</v>
      </c>
      <c r="E1272" s="23" t="s">
        <v>1860</v>
      </c>
      <c r="F1272" s="23" t="s">
        <v>1861</v>
      </c>
      <c r="G1272" s="23" t="s">
        <v>1204</v>
      </c>
      <c r="H1272" s="23" t="s">
        <v>1205</v>
      </c>
      <c r="I1272" s="23" t="s">
        <v>1206</v>
      </c>
      <c r="J1272" s="202"/>
    </row>
    <row r="1273" spans="2:10" hidden="1" x14ac:dyDescent="0.3">
      <c r="B1273" s="42" t="str">
        <f>IF(ISNA(VLOOKUP(C1273,Cidades!$B$2:$C$306,2,FALSE))= TRUE,"Outros",VLOOKUP(C1273,Cidades!$B$2:$C$306,2,FALSE))</f>
        <v>REGIÃO JOINVILLE</v>
      </c>
      <c r="C1273" s="23" t="s">
        <v>16</v>
      </c>
      <c r="D1273" s="57">
        <v>198</v>
      </c>
      <c r="E1273" s="23" t="s">
        <v>1862</v>
      </c>
      <c r="F1273" s="23" t="s">
        <v>1863</v>
      </c>
      <c r="G1273" s="23" t="s">
        <v>1864</v>
      </c>
      <c r="H1273" s="23" t="s">
        <v>1865</v>
      </c>
      <c r="I1273" s="23" t="s">
        <v>1866</v>
      </c>
      <c r="J1273" s="202"/>
    </row>
    <row r="1274" spans="2:10" hidden="1" x14ac:dyDescent="0.3">
      <c r="B1274" s="42" t="str">
        <f>IF(ISNA(VLOOKUP(C1274,Cidades!$B$2:$C$306,2,FALSE))= TRUE,"Outros",VLOOKUP(C1274,Cidades!$B$2:$C$306,2,FALSE))</f>
        <v>REGIÃO JOINVILLE</v>
      </c>
      <c r="C1274" s="23" t="s">
        <v>16</v>
      </c>
      <c r="D1274" s="57">
        <v>375</v>
      </c>
      <c r="E1274" s="23" t="s">
        <v>1867</v>
      </c>
      <c r="F1274" s="23" t="s">
        <v>1868</v>
      </c>
      <c r="G1274" s="23" t="s">
        <v>1869</v>
      </c>
      <c r="H1274" s="23" t="s">
        <v>1870</v>
      </c>
      <c r="I1274" s="23" t="s">
        <v>1871</v>
      </c>
      <c r="J1274" s="202"/>
    </row>
    <row r="1275" spans="2:10" hidden="1" x14ac:dyDescent="0.3">
      <c r="B1275" s="42" t="str">
        <f>IF(ISNA(VLOOKUP(C1275,Cidades!$B$2:$C$306,2,FALSE))= TRUE,"Outros",VLOOKUP(C1275,Cidades!$B$2:$C$306,2,FALSE))</f>
        <v>REGIÃO JOINVILLE</v>
      </c>
      <c r="C1275" s="23" t="s">
        <v>16</v>
      </c>
      <c r="D1275" s="57">
        <v>198</v>
      </c>
      <c r="E1275" s="23" t="s">
        <v>1872</v>
      </c>
      <c r="F1275" s="23" t="s">
        <v>1873</v>
      </c>
      <c r="G1275" s="23" t="s">
        <v>269</v>
      </c>
      <c r="H1275" s="23" t="s">
        <v>270</v>
      </c>
      <c r="I1275" s="23" t="s">
        <v>271</v>
      </c>
      <c r="J1275" s="202"/>
    </row>
    <row r="1276" spans="2:10" hidden="1" x14ac:dyDescent="0.3">
      <c r="B1276" s="42" t="str">
        <f>IF(ISNA(VLOOKUP(C1276,Cidades!$B$2:$C$306,2,FALSE))= TRUE,"Outros",VLOOKUP(C1276,Cidades!$B$2:$C$306,2,FALSE))</f>
        <v>REGIÃO JOINVILLE</v>
      </c>
      <c r="C1276" s="23" t="s">
        <v>16</v>
      </c>
      <c r="D1276" s="57">
        <v>198</v>
      </c>
      <c r="E1276" s="23" t="s">
        <v>1874</v>
      </c>
      <c r="F1276" s="23" t="s">
        <v>1875</v>
      </c>
      <c r="G1276" s="23" t="s">
        <v>1876</v>
      </c>
      <c r="H1276" s="23" t="s">
        <v>1877</v>
      </c>
      <c r="I1276" s="23">
        <v>4734330211</v>
      </c>
      <c r="J1276" s="202"/>
    </row>
    <row r="1277" spans="2:10" hidden="1" x14ac:dyDescent="0.3">
      <c r="B1277" s="42" t="str">
        <f>IF(ISNA(VLOOKUP(C1277,Cidades!$B$2:$C$306,2,FALSE))= TRUE,"Outros",VLOOKUP(C1277,Cidades!$B$2:$C$306,2,FALSE))</f>
        <v>REGIÃO JOINVILLE</v>
      </c>
      <c r="C1277" s="23" t="s">
        <v>16</v>
      </c>
      <c r="D1277" s="57">
        <v>198</v>
      </c>
      <c r="E1277" s="23" t="s">
        <v>1878</v>
      </c>
      <c r="F1277" s="23" t="s">
        <v>1879</v>
      </c>
      <c r="G1277" s="23" t="s">
        <v>1880</v>
      </c>
      <c r="H1277" s="23" t="s">
        <v>1881</v>
      </c>
      <c r="I1277" s="23">
        <v>4734333566</v>
      </c>
      <c r="J1277" s="202"/>
    </row>
    <row r="1278" spans="2:10" hidden="1" x14ac:dyDescent="0.3">
      <c r="B1278" s="42" t="str">
        <f>IF(ISNA(VLOOKUP(C1278,Cidades!$B$2:$C$306,2,FALSE))= TRUE,"Outros",VLOOKUP(C1278,Cidades!$B$2:$C$306,2,FALSE))</f>
        <v>REGIÃO BRUSQUE</v>
      </c>
      <c r="C1278" s="23" t="s">
        <v>51</v>
      </c>
      <c r="D1278" s="57">
        <v>198</v>
      </c>
      <c r="E1278" s="23" t="s">
        <v>1882</v>
      </c>
      <c r="F1278" s="23" t="s">
        <v>1883</v>
      </c>
      <c r="G1278" s="23" t="s">
        <v>280</v>
      </c>
      <c r="H1278" s="23" t="s">
        <v>281</v>
      </c>
      <c r="I1278" s="23" t="s">
        <v>299</v>
      </c>
      <c r="J1278" s="202"/>
    </row>
    <row r="1279" spans="2:10" hidden="1" x14ac:dyDescent="0.3">
      <c r="B1279" s="42" t="str">
        <f>IF(ISNA(VLOOKUP(C1279,Cidades!$B$2:$C$306,2,FALSE))= TRUE,"Outros",VLOOKUP(C1279,Cidades!$B$2:$C$306,2,FALSE))</f>
        <v>REGIÃO XANXERE</v>
      </c>
      <c r="C1279" s="23" t="s">
        <v>25</v>
      </c>
      <c r="D1279" s="57">
        <v>198</v>
      </c>
      <c r="E1279" s="23" t="s">
        <v>1884</v>
      </c>
      <c r="F1279" s="23" t="s">
        <v>1885</v>
      </c>
      <c r="G1279" s="23" t="s">
        <v>1886</v>
      </c>
      <c r="H1279" s="23" t="s">
        <v>1887</v>
      </c>
      <c r="I1279" s="23">
        <v>4934454128</v>
      </c>
      <c r="J1279" s="202"/>
    </row>
    <row r="1280" spans="2:10" hidden="1" x14ac:dyDescent="0.3">
      <c r="B1280" s="42" t="str">
        <f>IF(ISNA(VLOOKUP(C1280,Cidades!$B$2:$C$306,2,FALSE))= TRUE,"Outros",VLOOKUP(C1280,Cidades!$B$2:$C$306,2,FALSE))</f>
        <v>REGIÃO JOINVILLE</v>
      </c>
      <c r="C1280" s="23" t="s">
        <v>16</v>
      </c>
      <c r="D1280" s="57">
        <v>198</v>
      </c>
      <c r="E1280" s="23" t="s">
        <v>1888</v>
      </c>
      <c r="F1280" s="23" t="s">
        <v>1889</v>
      </c>
      <c r="G1280" s="23" t="s">
        <v>327</v>
      </c>
      <c r="H1280" s="23" t="s">
        <v>328</v>
      </c>
      <c r="I1280" s="23" t="s">
        <v>329</v>
      </c>
      <c r="J1280" s="202"/>
    </row>
    <row r="1281" spans="2:10" hidden="1" x14ac:dyDescent="0.3">
      <c r="B1281" s="42" t="str">
        <f>IF(ISNA(VLOOKUP(C1281,Cidades!$B$2:$C$306,2,FALSE))= TRUE,"Outros",VLOOKUP(C1281,Cidades!$B$2:$C$306,2,FALSE))</f>
        <v>REGIÃO CHAPECO</v>
      </c>
      <c r="C1281" s="23" t="s">
        <v>15</v>
      </c>
      <c r="D1281" s="57">
        <v>198</v>
      </c>
      <c r="E1281" s="23" t="s">
        <v>1890</v>
      </c>
      <c r="F1281" s="23" t="s">
        <v>1891</v>
      </c>
      <c r="G1281" s="23" t="s">
        <v>1272</v>
      </c>
      <c r="H1281" s="23" t="s">
        <v>1273</v>
      </c>
      <c r="I1281" s="23">
        <v>4933661243</v>
      </c>
      <c r="J1281" s="202"/>
    </row>
    <row r="1282" spans="2:10" hidden="1" x14ac:dyDescent="0.3">
      <c r="B1282" s="42" t="str">
        <f>IF(ISNA(VLOOKUP(C1282,Cidades!$B$2:$C$306,2,FALSE))= TRUE,"Outros",VLOOKUP(C1282,Cidades!$B$2:$C$306,2,FALSE))</f>
        <v>REGIÃO JOINVILLE</v>
      </c>
      <c r="C1282" s="23" t="s">
        <v>147</v>
      </c>
      <c r="D1282" s="57">
        <v>375</v>
      </c>
      <c r="E1282" s="23" t="s">
        <v>1892</v>
      </c>
      <c r="F1282" s="23" t="s">
        <v>1893</v>
      </c>
      <c r="G1282" s="23" t="s">
        <v>1894</v>
      </c>
      <c r="H1282" s="23" t="s">
        <v>1895</v>
      </c>
      <c r="I1282" s="23" t="s">
        <v>1896</v>
      </c>
      <c r="J1282" s="202"/>
    </row>
    <row r="1283" spans="2:10" hidden="1" x14ac:dyDescent="0.3">
      <c r="B1283" s="42" t="str">
        <f>IF(ISNA(VLOOKUP(C1283,Cidades!$B$2:$C$306,2,FALSE))= TRUE,"Outros",VLOOKUP(C1283,Cidades!$B$2:$C$306,2,FALSE))</f>
        <v>REGIÃO RIO DO SUL</v>
      </c>
      <c r="C1283" s="23" t="s">
        <v>11</v>
      </c>
      <c r="D1283" s="57">
        <v>198</v>
      </c>
      <c r="E1283" s="23" t="s">
        <v>1121</v>
      </c>
      <c r="F1283" s="23" t="s">
        <v>1571</v>
      </c>
      <c r="G1283" s="23" t="s">
        <v>1123</v>
      </c>
      <c r="H1283" s="23" t="s">
        <v>1124</v>
      </c>
      <c r="I1283" s="23">
        <v>4735312600</v>
      </c>
      <c r="J1283" s="202"/>
    </row>
    <row r="1284" spans="2:10" hidden="1" x14ac:dyDescent="0.3">
      <c r="B1284" s="42" t="str">
        <f>IF(ISNA(VLOOKUP(C1284,Cidades!$B$2:$C$306,2,FALSE))= TRUE,"Outros",VLOOKUP(C1284,Cidades!$B$2:$C$306,2,FALSE))</f>
        <v>REGIÃO JARAGUA DO SUL</v>
      </c>
      <c r="C1284" s="23" t="s">
        <v>170</v>
      </c>
      <c r="D1284" s="57">
        <v>198</v>
      </c>
      <c r="E1284" s="23" t="s">
        <v>1309</v>
      </c>
      <c r="F1284" s="23" t="s">
        <v>1310</v>
      </c>
      <c r="G1284" s="23" t="s">
        <v>958</v>
      </c>
      <c r="H1284" s="23" t="s">
        <v>959</v>
      </c>
      <c r="I1284" s="23">
        <v>4732750794</v>
      </c>
      <c r="J1284" s="202"/>
    </row>
    <row r="1285" spans="2:10" hidden="1" x14ac:dyDescent="0.3">
      <c r="B1285" s="42" t="str">
        <f>IF(ISNA(VLOOKUP(C1285,Cidades!$B$2:$C$306,2,FALSE))= TRUE,"Outros",VLOOKUP(C1285,Cidades!$B$2:$C$306,2,FALSE))</f>
        <v>REGIÃO GF - FLORIANÓPOLIS</v>
      </c>
      <c r="C1285" s="23" t="s">
        <v>1997</v>
      </c>
      <c r="D1285" s="24">
        <v>198</v>
      </c>
      <c r="E1285" s="23" t="s">
        <v>2147</v>
      </c>
      <c r="F1285" s="23" t="s">
        <v>2148</v>
      </c>
      <c r="G1285" s="23" t="s">
        <v>2491</v>
      </c>
      <c r="H1285" s="23" t="s">
        <v>2492</v>
      </c>
      <c r="I1285" s="23" t="s">
        <v>2493</v>
      </c>
      <c r="J1285" s="203">
        <v>1376</v>
      </c>
    </row>
    <row r="1286" spans="2:10" hidden="1" x14ac:dyDescent="0.3">
      <c r="B1286" s="42" t="str">
        <f>IF(ISNA(VLOOKUP(C1286,Cidades!$B$2:$C$306,2,FALSE))= TRUE,"Outros",VLOOKUP(C1286,Cidades!$B$2:$C$306,2,FALSE))</f>
        <v>REGIÃO BNU - BLUMENAU</v>
      </c>
      <c r="C1286" s="53" t="s">
        <v>2019</v>
      </c>
      <c r="D1286" s="62">
        <v>198</v>
      </c>
      <c r="E1286" s="53" t="s">
        <v>3597</v>
      </c>
      <c r="F1286" s="53" t="s">
        <v>3598</v>
      </c>
      <c r="G1286" s="53" t="s">
        <v>2159</v>
      </c>
      <c r="H1286" s="53" t="s">
        <v>2160</v>
      </c>
      <c r="I1286" s="53" t="s">
        <v>2161</v>
      </c>
      <c r="J1286" s="203"/>
    </row>
    <row r="1287" spans="2:10" hidden="1" x14ac:dyDescent="0.3">
      <c r="B1287" s="42" t="str">
        <f>IF(ISNA(VLOOKUP(C1287,Cidades!$B$2:$C$306,2,FALSE))= TRUE,"Outros",VLOOKUP(C1287,Cidades!$B$2:$C$306,2,FALSE))</f>
        <v>REGIÃO BNU - BLUMENAU</v>
      </c>
      <c r="C1287" s="23" t="s">
        <v>2019</v>
      </c>
      <c r="D1287" s="24">
        <v>198</v>
      </c>
      <c r="E1287" s="23" t="s">
        <v>4446</v>
      </c>
      <c r="F1287" s="23" t="s">
        <v>4447</v>
      </c>
      <c r="G1287" s="23" t="s">
        <v>3102</v>
      </c>
      <c r="H1287" s="23" t="s">
        <v>3103</v>
      </c>
      <c r="I1287" s="23">
        <v>4732857001</v>
      </c>
      <c r="J1287" s="203"/>
    </row>
    <row r="1288" spans="2:10" hidden="1" x14ac:dyDescent="0.3">
      <c r="B1288" s="42" t="str">
        <f>IF(ISNA(VLOOKUP(C1288,Cidades!$B$2:$C$306,2,FALSE))= TRUE,"Outros",VLOOKUP(C1288,Cidades!$B$2:$C$306,2,FALSE))</f>
        <v>REGIÃO BNU - RIO DOS CEDROS</v>
      </c>
      <c r="C1288" s="23" t="s">
        <v>2023</v>
      </c>
      <c r="D1288" s="24">
        <v>198</v>
      </c>
      <c r="E1288" s="23" t="s">
        <v>3369</v>
      </c>
      <c r="F1288" s="23" t="s">
        <v>3370</v>
      </c>
      <c r="G1288" s="23" t="s">
        <v>2881</v>
      </c>
      <c r="H1288" s="23" t="s">
        <v>2882</v>
      </c>
      <c r="I1288" s="23" t="s">
        <v>2883</v>
      </c>
      <c r="J1288" s="203"/>
    </row>
    <row r="1289" spans="2:10" hidden="1" x14ac:dyDescent="0.3">
      <c r="B1289" s="42" t="str">
        <f>IF(ISNA(VLOOKUP(C1289,Cidades!$B$2:$C$306,2,FALSE))= TRUE,"Outros",VLOOKUP(C1289,Cidades!$B$2:$C$306,2,FALSE))</f>
        <v>REGIÃO BNU - INDAIAL</v>
      </c>
      <c r="C1289" s="23" t="s">
        <v>2015</v>
      </c>
      <c r="D1289" s="24">
        <v>198</v>
      </c>
      <c r="E1289" s="23" t="s">
        <v>4448</v>
      </c>
      <c r="F1289" s="23" t="s">
        <v>4449</v>
      </c>
      <c r="G1289" s="23" t="s">
        <v>2723</v>
      </c>
      <c r="H1289" s="23" t="s">
        <v>2724</v>
      </c>
      <c r="I1289" s="23" t="s">
        <v>2725</v>
      </c>
      <c r="J1289" s="203"/>
    </row>
    <row r="1290" spans="2:10" hidden="1" x14ac:dyDescent="0.3">
      <c r="B1290" s="42" t="str">
        <f>IF(ISNA(VLOOKUP(C1290,Cidades!$B$2:$C$306,2,FALSE))= TRUE,"Outros",VLOOKUP(C1290,Cidades!$B$2:$C$306,2,FALSE))</f>
        <v>REGIÃO BNU - BLUMENAU</v>
      </c>
      <c r="C1290" s="23" t="s">
        <v>2019</v>
      </c>
      <c r="D1290" s="24">
        <v>198</v>
      </c>
      <c r="E1290" s="23" t="s">
        <v>4450</v>
      </c>
      <c r="F1290" s="23" t="s">
        <v>4451</v>
      </c>
      <c r="G1290" s="23" t="s">
        <v>2059</v>
      </c>
      <c r="H1290" s="23" t="s">
        <v>2060</v>
      </c>
      <c r="I1290" s="23" t="s">
        <v>2061</v>
      </c>
      <c r="J1290" s="203"/>
    </row>
    <row r="1291" spans="2:10" hidden="1" x14ac:dyDescent="0.3">
      <c r="B1291" s="42" t="str">
        <f>IF(ISNA(VLOOKUP(C1291,Cidades!$B$2:$C$306,2,FALSE))= TRUE,"Outros",VLOOKUP(C1291,Cidades!$B$2:$C$306,2,FALSE))</f>
        <v>REGIÃO BNU - INDAIAL</v>
      </c>
      <c r="C1291" s="23" t="s">
        <v>2015</v>
      </c>
      <c r="D1291" s="24">
        <v>198</v>
      </c>
      <c r="E1291" s="23" t="s">
        <v>2172</v>
      </c>
      <c r="F1291" s="23" t="s">
        <v>2173</v>
      </c>
      <c r="G1291" s="23" t="s">
        <v>2069</v>
      </c>
      <c r="H1291" s="23" t="s">
        <v>2070</v>
      </c>
      <c r="I1291" s="23" t="s">
        <v>2071</v>
      </c>
      <c r="J1291" s="203"/>
    </row>
    <row r="1292" spans="2:10" hidden="1" x14ac:dyDescent="0.3">
      <c r="B1292" s="42" t="str">
        <f>IF(ISNA(VLOOKUP(C1292,Cidades!$B$2:$C$306,2,FALSE))= TRUE,"Outros",VLOOKUP(C1292,Cidades!$B$2:$C$306,2,FALSE))</f>
        <v>REGIÃO GF - FLORIANÓPOLIS</v>
      </c>
      <c r="C1292" s="23" t="s">
        <v>1997</v>
      </c>
      <c r="D1292" s="24">
        <v>198</v>
      </c>
      <c r="E1292" s="23" t="s">
        <v>2602</v>
      </c>
      <c r="F1292" s="23" t="s">
        <v>2603</v>
      </c>
      <c r="G1292" s="23" t="s">
        <v>2604</v>
      </c>
      <c r="H1292" s="23" t="s">
        <v>2605</v>
      </c>
      <c r="I1292" s="23" t="s">
        <v>2606</v>
      </c>
      <c r="J1292" s="203"/>
    </row>
    <row r="1293" spans="2:10" hidden="1" x14ac:dyDescent="0.3">
      <c r="B1293" s="42" t="str">
        <f>IF(ISNA(VLOOKUP(C1293,Cidades!$B$2:$C$306,2,FALSE))= TRUE,"Outros",VLOOKUP(C1293,Cidades!$B$2:$C$306,2,FALSE))</f>
        <v>REGIÃO GF - SAO JOSE</v>
      </c>
      <c r="C1293" s="23" t="s">
        <v>2036</v>
      </c>
      <c r="D1293" s="24">
        <v>198</v>
      </c>
      <c r="E1293" s="23" t="s">
        <v>3615</v>
      </c>
      <c r="F1293" s="23" t="s">
        <v>3616</v>
      </c>
      <c r="G1293" s="23" t="s">
        <v>3617</v>
      </c>
      <c r="H1293" s="23" t="s">
        <v>3618</v>
      </c>
      <c r="I1293" s="23">
        <v>48988111558</v>
      </c>
      <c r="J1293" s="203"/>
    </row>
    <row r="1294" spans="2:10" hidden="1" x14ac:dyDescent="0.3">
      <c r="B1294" s="42" t="str">
        <f>IF(ISNA(VLOOKUP(C1294,Cidades!$B$2:$C$306,2,FALSE))= TRUE,"Outros",VLOOKUP(C1294,Cidades!$B$2:$C$306,2,FALSE))</f>
        <v>REGIÃO BNU - BLUMENAU</v>
      </c>
      <c r="C1294" s="23" t="s">
        <v>2019</v>
      </c>
      <c r="D1294" s="24">
        <v>198</v>
      </c>
      <c r="E1294" s="23" t="s">
        <v>4452</v>
      </c>
      <c r="F1294" s="23" t="s">
        <v>4453</v>
      </c>
      <c r="G1294" s="23" t="s">
        <v>3629</v>
      </c>
      <c r="H1294" s="23" t="s">
        <v>3630</v>
      </c>
      <c r="I1294" s="23" t="s">
        <v>3631</v>
      </c>
      <c r="J1294" s="203"/>
    </row>
    <row r="1295" spans="2:10" hidden="1" x14ac:dyDescent="0.3">
      <c r="B1295" s="42" t="str">
        <f>IF(ISNA(VLOOKUP(C1295,Cidades!$B$2:$C$306,2,FALSE))= TRUE,"Outros",VLOOKUP(C1295,Cidades!$B$2:$C$306,2,FALSE))</f>
        <v>REGIÃO BNU - GASPAR</v>
      </c>
      <c r="C1295" s="23" t="s">
        <v>2020</v>
      </c>
      <c r="D1295" s="24">
        <v>198</v>
      </c>
      <c r="E1295" s="23" t="s">
        <v>3407</v>
      </c>
      <c r="F1295" s="23" t="s">
        <v>3408</v>
      </c>
      <c r="G1295" s="23" t="s">
        <v>2541</v>
      </c>
      <c r="H1295" s="23" t="s">
        <v>2542</v>
      </c>
      <c r="I1295" s="23" t="s">
        <v>2543</v>
      </c>
      <c r="J1295" s="203"/>
    </row>
    <row r="1296" spans="2:10" hidden="1" x14ac:dyDescent="0.3">
      <c r="B1296" s="42" t="str">
        <f>IF(ISNA(VLOOKUP(C1296,Cidades!$B$2:$C$306,2,FALSE))= TRUE,"Outros",VLOOKUP(C1296,Cidades!$B$2:$C$306,2,FALSE))</f>
        <v>REGIÃO BNU - BLUMENAU</v>
      </c>
      <c r="C1296" s="23" t="s">
        <v>2019</v>
      </c>
      <c r="D1296" s="24">
        <v>198</v>
      </c>
      <c r="E1296" s="23" t="s">
        <v>4279</v>
      </c>
      <c r="F1296" s="23" t="s">
        <v>4280</v>
      </c>
      <c r="G1296" s="23" t="s">
        <v>4281</v>
      </c>
      <c r="H1296" s="23" t="s">
        <v>4282</v>
      </c>
      <c r="I1296" s="23" t="s">
        <v>4283</v>
      </c>
      <c r="J1296" s="203"/>
    </row>
    <row r="1297" spans="2:10" hidden="1" x14ac:dyDescent="0.3">
      <c r="B1297" s="42" t="str">
        <f>IF(ISNA(VLOOKUP(C1297,Cidades!$B$2:$C$306,2,FALSE))= TRUE,"Outros",VLOOKUP(C1297,Cidades!$B$2:$C$306,2,FALSE))</f>
        <v>REGIÃO BNU - BLUMENAU</v>
      </c>
      <c r="C1297" s="23" t="s">
        <v>2019</v>
      </c>
      <c r="D1297" s="24">
        <v>198</v>
      </c>
      <c r="E1297" s="23" t="s">
        <v>4454</v>
      </c>
      <c r="F1297" s="23" t="s">
        <v>4455</v>
      </c>
      <c r="G1297" s="23" t="s">
        <v>4456</v>
      </c>
      <c r="H1297" s="23" t="s">
        <v>4457</v>
      </c>
      <c r="I1297" s="23" t="s">
        <v>4458</v>
      </c>
      <c r="J1297" s="203"/>
    </row>
    <row r="1298" spans="2:10" hidden="1" x14ac:dyDescent="0.3">
      <c r="B1298" s="42" t="str">
        <f>IF(ISNA(VLOOKUP(C1298,Cidades!$B$2:$C$306,2,FALSE))= TRUE,"Outros",VLOOKUP(C1298,Cidades!$B$2:$C$306,2,FALSE))</f>
        <v>REGIÃO BNU - BLUMENAU</v>
      </c>
      <c r="C1298" s="23" t="s">
        <v>2019</v>
      </c>
      <c r="D1298" s="24">
        <v>198</v>
      </c>
      <c r="E1298" s="23" t="s">
        <v>4459</v>
      </c>
      <c r="F1298" s="23" t="s">
        <v>4460</v>
      </c>
      <c r="G1298" s="23" t="s">
        <v>3740</v>
      </c>
      <c r="H1298" s="23" t="s">
        <v>3741</v>
      </c>
      <c r="I1298" s="23" t="s">
        <v>3742</v>
      </c>
      <c r="J1298" s="203"/>
    </row>
    <row r="1299" spans="2:10" hidden="1" x14ac:dyDescent="0.3">
      <c r="B1299" s="42" t="str">
        <f>IF(ISNA(VLOOKUP(C1299,Cidades!$B$2:$C$306,2,FALSE))= TRUE,"Outros",VLOOKUP(C1299,Cidades!$B$2:$C$306,2,FALSE))</f>
        <v>REGIÃO GF - SAO JOSE</v>
      </c>
      <c r="C1299" s="23" t="s">
        <v>2036</v>
      </c>
      <c r="D1299" s="24">
        <v>198</v>
      </c>
      <c r="E1299" s="23" t="s">
        <v>4461</v>
      </c>
      <c r="F1299" s="23" t="s">
        <v>4462</v>
      </c>
      <c r="G1299" s="23" t="s">
        <v>3515</v>
      </c>
      <c r="H1299" s="23" t="s">
        <v>3516</v>
      </c>
      <c r="I1299" s="23" t="s">
        <v>3517</v>
      </c>
      <c r="J1299" s="203"/>
    </row>
    <row r="1300" spans="2:10" hidden="1" x14ac:dyDescent="0.3">
      <c r="B1300" s="42" t="str">
        <f>IF(ISNA(VLOOKUP(C1300,Cidades!$B$2:$C$306,2,FALSE))= TRUE,"Outros",VLOOKUP(C1300,Cidades!$B$2:$C$306,2,FALSE))</f>
        <v>REGIÃO BNU - BLUMENAU</v>
      </c>
      <c r="C1300" s="23" t="s">
        <v>2019</v>
      </c>
      <c r="D1300" s="24">
        <v>198</v>
      </c>
      <c r="E1300" s="23" t="s">
        <v>4463</v>
      </c>
      <c r="F1300" s="23" t="s">
        <v>4464</v>
      </c>
      <c r="G1300" s="23" t="s">
        <v>2626</v>
      </c>
      <c r="H1300" s="23" t="s">
        <v>2627</v>
      </c>
      <c r="I1300" s="23" t="s">
        <v>2628</v>
      </c>
      <c r="J1300" s="203"/>
    </row>
    <row r="1301" spans="2:10" hidden="1" x14ac:dyDescent="0.3">
      <c r="B1301" s="42" t="str">
        <f>IF(ISNA(VLOOKUP(C1301,Cidades!$B$2:$C$306,2,FALSE))= TRUE,"Outros",VLOOKUP(C1301,Cidades!$B$2:$C$306,2,FALSE))</f>
        <v>REGIÃO GF - FLORIANÓPOLIS</v>
      </c>
      <c r="C1301" s="23" t="s">
        <v>1997</v>
      </c>
      <c r="D1301" s="24">
        <v>198</v>
      </c>
      <c r="E1301" s="23" t="s">
        <v>4465</v>
      </c>
      <c r="F1301" s="23" t="s">
        <v>4466</v>
      </c>
      <c r="G1301" s="23" t="s">
        <v>4467</v>
      </c>
      <c r="H1301" s="23" t="s">
        <v>4468</v>
      </c>
      <c r="I1301" s="23" t="s">
        <v>4469</v>
      </c>
      <c r="J1301" s="203"/>
    </row>
    <row r="1302" spans="2:10" hidden="1" x14ac:dyDescent="0.3">
      <c r="B1302" s="42" t="str">
        <f>IF(ISNA(VLOOKUP(C1302,Cidades!$B$2:$C$306,2,FALSE))= TRUE,"Outros",VLOOKUP(C1302,Cidades!$B$2:$C$306,2,FALSE))</f>
        <v>Outros</v>
      </c>
      <c r="C1302" s="23" t="s">
        <v>4470</v>
      </c>
      <c r="D1302" s="24">
        <v>258</v>
      </c>
      <c r="E1302" s="23" t="s">
        <v>4471</v>
      </c>
      <c r="F1302" s="23" t="s">
        <v>4472</v>
      </c>
      <c r="G1302" s="23" t="s">
        <v>4473</v>
      </c>
      <c r="H1302" s="23" t="s">
        <v>4471</v>
      </c>
      <c r="I1302" s="23" t="s">
        <v>4474</v>
      </c>
      <c r="J1302" s="203"/>
    </row>
    <row r="1303" spans="2:10" hidden="1" x14ac:dyDescent="0.3">
      <c r="B1303" s="42" t="str">
        <f>IF(ISNA(VLOOKUP(C1303,Cidades!$B$2:$C$306,2,FALSE))= TRUE,"Outros",VLOOKUP(C1303,Cidades!$B$2:$C$306,2,FALSE))</f>
        <v>REGIÃO BNU - BLUMENAU</v>
      </c>
      <c r="C1303" s="23" t="s">
        <v>2019</v>
      </c>
      <c r="D1303" s="24">
        <v>258</v>
      </c>
      <c r="E1303" s="23" t="s">
        <v>2634</v>
      </c>
      <c r="F1303" s="23" t="s">
        <v>2635</v>
      </c>
      <c r="G1303" s="23" t="s">
        <v>2636</v>
      </c>
      <c r="H1303" s="23" t="s">
        <v>2634</v>
      </c>
      <c r="I1303" s="23" t="s">
        <v>2637</v>
      </c>
      <c r="J1303" s="203"/>
    </row>
    <row r="1304" spans="2:10" hidden="1" x14ac:dyDescent="0.3">
      <c r="B1304" s="42" t="str">
        <f>IF(ISNA(VLOOKUP(C1304,Cidades!$B$2:$C$306,2,FALSE))= TRUE,"Outros",VLOOKUP(C1304,Cidades!$B$2:$C$306,2,FALSE))</f>
        <v>REGIÃO BNU - GASPAR</v>
      </c>
      <c r="C1304" s="23" t="s">
        <v>2020</v>
      </c>
      <c r="D1304" s="24">
        <v>198</v>
      </c>
      <c r="E1304" s="23" t="s">
        <v>2549</v>
      </c>
      <c r="F1304" s="23" t="s">
        <v>2550</v>
      </c>
      <c r="G1304" s="23" t="s">
        <v>2551</v>
      </c>
      <c r="H1304" s="23" t="s">
        <v>2552</v>
      </c>
      <c r="I1304" s="23" t="s">
        <v>2553</v>
      </c>
      <c r="J1304" s="203"/>
    </row>
    <row r="1305" spans="2:10" hidden="1" x14ac:dyDescent="0.3">
      <c r="B1305" s="42" t="str">
        <f>IF(ISNA(VLOOKUP(C1305,Cidades!$B$2:$C$306,2,FALSE))= TRUE,"Outros",VLOOKUP(C1305,Cidades!$B$2:$C$306,2,FALSE))</f>
        <v>REGIÃO BNU - BLUMENAU</v>
      </c>
      <c r="C1305" s="23" t="s">
        <v>2019</v>
      </c>
      <c r="D1305" s="24">
        <v>198</v>
      </c>
      <c r="E1305" s="23" t="s">
        <v>4291</v>
      </c>
      <c r="F1305" s="23" t="s">
        <v>2270</v>
      </c>
      <c r="G1305" s="23" t="s">
        <v>2639</v>
      </c>
      <c r="H1305" s="23" t="s">
        <v>2640</v>
      </c>
      <c r="I1305" s="23" t="s">
        <v>2641</v>
      </c>
      <c r="J1305" s="203"/>
    </row>
    <row r="1306" spans="2:10" hidden="1" x14ac:dyDescent="0.3">
      <c r="B1306" s="42" t="str">
        <f>IF(ISNA(VLOOKUP(C1306,Cidades!$B$2:$C$306,2,FALSE))= TRUE,"Outros",VLOOKUP(C1306,Cidades!$B$2:$C$306,2,FALSE))</f>
        <v>REGIÃO GF - FLORIANÓPOLIS</v>
      </c>
      <c r="C1306" s="23" t="s">
        <v>1997</v>
      </c>
      <c r="D1306" s="24">
        <v>198</v>
      </c>
      <c r="E1306" s="23" t="s">
        <v>4475</v>
      </c>
      <c r="F1306" s="23" t="s">
        <v>4476</v>
      </c>
      <c r="G1306" s="23" t="s">
        <v>2445</v>
      </c>
      <c r="H1306" s="23" t="s">
        <v>2446</v>
      </c>
      <c r="I1306" s="23" t="s">
        <v>2447</v>
      </c>
      <c r="J1306" s="203"/>
    </row>
    <row r="1307" spans="2:10" hidden="1" x14ac:dyDescent="0.3">
      <c r="B1307" s="42" t="str">
        <f>IF(ISNA(VLOOKUP(C1307,Cidades!$B$2:$C$306,2,FALSE))= TRUE,"Outros",VLOOKUP(C1307,Cidades!$B$2:$C$306,2,FALSE))</f>
        <v>REGIÃO BNU - RODEIO</v>
      </c>
      <c r="C1307" s="23" t="s">
        <v>2024</v>
      </c>
      <c r="D1307" s="24">
        <v>198</v>
      </c>
      <c r="E1307" s="23" t="s">
        <v>4477</v>
      </c>
      <c r="F1307" s="23" t="s">
        <v>4478</v>
      </c>
      <c r="G1307" s="23" t="s">
        <v>2959</v>
      </c>
      <c r="H1307" s="23" t="s">
        <v>2960</v>
      </c>
      <c r="I1307" s="23" t="s">
        <v>2961</v>
      </c>
      <c r="J1307" s="203"/>
    </row>
    <row r="1308" spans="2:10" hidden="1" x14ac:dyDescent="0.3">
      <c r="B1308" s="42" t="str">
        <f>IF(ISNA(VLOOKUP(C1308,Cidades!$B$2:$C$306,2,FALSE))= TRUE,"Outros",VLOOKUP(C1308,Cidades!$B$2:$C$306,2,FALSE))</f>
        <v>REGIÃO BNU - BLUMENAU</v>
      </c>
      <c r="C1308" s="53" t="s">
        <v>2019</v>
      </c>
      <c r="D1308" s="62">
        <v>198</v>
      </c>
      <c r="E1308" s="53" t="s">
        <v>4479</v>
      </c>
      <c r="F1308" s="53" t="s">
        <v>4480</v>
      </c>
      <c r="G1308" s="53" t="s">
        <v>4058</v>
      </c>
      <c r="H1308" s="53" t="s">
        <v>4059</v>
      </c>
      <c r="I1308" s="53" t="s">
        <v>4060</v>
      </c>
      <c r="J1308" s="203"/>
    </row>
    <row r="1309" spans="2:10" hidden="1" x14ac:dyDescent="0.3">
      <c r="B1309" s="42" t="str">
        <f>IF(ISNA(VLOOKUP(C1309,Cidades!$B$2:$C$306,2,FALSE))= TRUE,"Outros",VLOOKUP(C1309,Cidades!$B$2:$C$306,2,FALSE))</f>
        <v>REGIÃO GF - FLORIANÓPOLIS</v>
      </c>
      <c r="C1309" s="23" t="s">
        <v>1997</v>
      </c>
      <c r="D1309" s="24">
        <v>198</v>
      </c>
      <c r="E1309" s="23" t="s">
        <v>4481</v>
      </c>
      <c r="F1309" s="23" t="s">
        <v>4482</v>
      </c>
      <c r="G1309" s="23" t="s">
        <v>3846</v>
      </c>
      <c r="H1309" s="23" t="s">
        <v>3847</v>
      </c>
      <c r="I1309" s="23" t="s">
        <v>3848</v>
      </c>
      <c r="J1309" s="203"/>
    </row>
    <row r="1310" spans="2:10" hidden="1" x14ac:dyDescent="0.3">
      <c r="B1310" s="42" t="str">
        <f>IF(ISNA(VLOOKUP(C1310,Cidades!$B$2:$C$306,2,FALSE))= TRUE,"Outros",VLOOKUP(C1310,Cidades!$B$2:$C$306,2,FALSE))</f>
        <v>REGIÃO BNU - BLUMENAU</v>
      </c>
      <c r="C1310" s="53" t="s">
        <v>2019</v>
      </c>
      <c r="D1310" s="62">
        <v>198</v>
      </c>
      <c r="E1310" s="53" t="s">
        <v>4483</v>
      </c>
      <c r="F1310" s="53" t="s">
        <v>4484</v>
      </c>
      <c r="G1310" s="53" t="s">
        <v>2697</v>
      </c>
      <c r="H1310" s="53" t="s">
        <v>2698</v>
      </c>
      <c r="I1310" s="53" t="s">
        <v>2699</v>
      </c>
      <c r="J1310" s="203"/>
    </row>
    <row r="1311" spans="2:10" hidden="1" x14ac:dyDescent="0.3">
      <c r="B1311" s="42" t="str">
        <f>IF(ISNA(VLOOKUP(C1311,Cidades!$B$2:$C$306,2,FALSE))= TRUE,"Outros",VLOOKUP(C1311,Cidades!$B$2:$C$306,2,FALSE))</f>
        <v>REGIÃO BNU - GASPAR</v>
      </c>
      <c r="C1311" s="23" t="s">
        <v>2020</v>
      </c>
      <c r="D1311" s="24">
        <v>198</v>
      </c>
      <c r="E1311" s="23" t="s">
        <v>3812</v>
      </c>
      <c r="F1311" s="23" t="s">
        <v>3813</v>
      </c>
      <c r="G1311" s="23" t="s">
        <v>3814</v>
      </c>
      <c r="H1311" s="23" t="s">
        <v>3815</v>
      </c>
      <c r="I1311" s="23" t="s">
        <v>3816</v>
      </c>
      <c r="J1311" s="203"/>
    </row>
    <row r="1312" spans="2:10" hidden="1" x14ac:dyDescent="0.3">
      <c r="B1312" s="42" t="str">
        <f>IF(ISNA(VLOOKUP(C1312,Cidades!$B$2:$C$306,2,FALSE))= TRUE,"Outros",VLOOKUP(C1312,Cidades!$B$2:$C$306,2,FALSE))</f>
        <v>REGIÃO BNU - BLUMENAU</v>
      </c>
      <c r="C1312" s="23" t="s">
        <v>2019</v>
      </c>
      <c r="D1312" s="24">
        <v>198</v>
      </c>
      <c r="E1312" s="23" t="s">
        <v>3681</v>
      </c>
      <c r="F1312" s="23" t="s">
        <v>3682</v>
      </c>
      <c r="G1312" s="23" t="s">
        <v>3683</v>
      </c>
      <c r="H1312" s="23" t="s">
        <v>3684</v>
      </c>
      <c r="I1312" s="23" t="s">
        <v>3685</v>
      </c>
      <c r="J1312" s="203"/>
    </row>
    <row r="1313" spans="2:10" hidden="1" x14ac:dyDescent="0.3">
      <c r="B1313" s="42" t="str">
        <f>IF(ISNA(VLOOKUP(C1313,Cidades!$B$2:$C$306,2,FALSE))= TRUE,"Outros",VLOOKUP(C1313,Cidades!$B$2:$C$306,2,FALSE))</f>
        <v>REGIÃO BNU - BLUMENAU</v>
      </c>
      <c r="C1313" s="23" t="s">
        <v>2019</v>
      </c>
      <c r="D1313" s="24">
        <v>198</v>
      </c>
      <c r="E1313" s="23" t="s">
        <v>2564</v>
      </c>
      <c r="F1313" s="23" t="s">
        <v>2565</v>
      </c>
      <c r="G1313" s="23" t="s">
        <v>4485</v>
      </c>
      <c r="H1313" s="23" t="s">
        <v>4486</v>
      </c>
      <c r="I1313" s="23" t="s">
        <v>4487</v>
      </c>
      <c r="J1313" s="203"/>
    </row>
    <row r="1314" spans="2:10" hidden="1" x14ac:dyDescent="0.3">
      <c r="B1314" s="42" t="str">
        <f>IF(ISNA(VLOOKUP(C1314,Cidades!$B$2:$C$306,2,FALSE))= TRUE,"Outros",VLOOKUP(C1314,Cidades!$B$2:$C$306,2,FALSE))</f>
        <v>REGIÃO BNU - BLUMENAU</v>
      </c>
      <c r="C1314" s="23" t="s">
        <v>2019</v>
      </c>
      <c r="D1314" s="24">
        <v>198</v>
      </c>
      <c r="E1314" s="23" t="s">
        <v>4488</v>
      </c>
      <c r="F1314" s="23" t="s">
        <v>4489</v>
      </c>
      <c r="G1314" s="23" t="s">
        <v>4490</v>
      </c>
      <c r="H1314" s="23" t="s">
        <v>4491</v>
      </c>
      <c r="I1314" s="23" t="s">
        <v>4492</v>
      </c>
      <c r="J1314" s="203"/>
    </row>
    <row r="1315" spans="2:10" hidden="1" x14ac:dyDescent="0.3">
      <c r="B1315" s="42" t="str">
        <f>IF(ISNA(VLOOKUP(C1315,Cidades!$B$2:$C$306,2,FALSE))= TRUE,"Outros",VLOOKUP(C1315,Cidades!$B$2:$C$306,2,FALSE))</f>
        <v>REGIÃO BNU - BLUMENAU</v>
      </c>
      <c r="C1315" s="23" t="s">
        <v>2019</v>
      </c>
      <c r="D1315" s="24">
        <v>198</v>
      </c>
      <c r="E1315" s="23" t="s">
        <v>4493</v>
      </c>
      <c r="F1315" s="23" t="s">
        <v>4494</v>
      </c>
      <c r="G1315" s="23" t="s">
        <v>4495</v>
      </c>
      <c r="H1315" s="23" t="s">
        <v>4496</v>
      </c>
      <c r="I1315" s="23" t="s">
        <v>4497</v>
      </c>
      <c r="J1315" s="203"/>
    </row>
    <row r="1316" spans="2:10" hidden="1" x14ac:dyDescent="0.3">
      <c r="B1316" s="42" t="str">
        <f>IF(ISNA(VLOOKUP(C1316,Cidades!$B$2:$C$306,2,FALSE))= TRUE,"Outros",VLOOKUP(C1316,Cidades!$B$2:$C$306,2,FALSE))</f>
        <v>REGIÃO BNU - BLUMENAU</v>
      </c>
      <c r="C1316" s="23" t="s">
        <v>2019</v>
      </c>
      <c r="D1316" s="24">
        <v>198</v>
      </c>
      <c r="E1316" s="23" t="s">
        <v>4498</v>
      </c>
      <c r="F1316" s="23" t="s">
        <v>4499</v>
      </c>
      <c r="G1316" s="23" t="s">
        <v>4078</v>
      </c>
      <c r="H1316" s="23" t="s">
        <v>4079</v>
      </c>
      <c r="I1316" s="23" t="s">
        <v>4080</v>
      </c>
      <c r="J1316" s="203"/>
    </row>
    <row r="1317" spans="2:10" hidden="1" x14ac:dyDescent="0.3">
      <c r="B1317" s="42" t="str">
        <f>IF(ISNA(VLOOKUP(C1317,Cidades!$B$2:$C$306,2,FALSE))= TRUE,"Outros",VLOOKUP(C1317,Cidades!$B$2:$C$306,2,FALSE))</f>
        <v>REGIÃO SESCON SUL - CRICIUMA</v>
      </c>
      <c r="C1317" s="23" t="s">
        <v>2386</v>
      </c>
      <c r="D1317" s="24">
        <v>258</v>
      </c>
      <c r="E1317" s="23" t="s">
        <v>4500</v>
      </c>
      <c r="F1317" s="23" t="s">
        <v>4501</v>
      </c>
      <c r="G1317" s="23" t="s">
        <v>4502</v>
      </c>
      <c r="H1317" s="23" t="s">
        <v>4503</v>
      </c>
      <c r="I1317" s="23" t="s">
        <v>4504</v>
      </c>
      <c r="J1317" s="203"/>
    </row>
    <row r="1318" spans="2:10" hidden="1" x14ac:dyDescent="0.3">
      <c r="B1318" s="42" t="str">
        <f>IF(ISNA(VLOOKUP(C1318,Cidades!$B$2:$C$306,2,FALSE))= TRUE,"Outros",VLOOKUP(C1318,Cidades!$B$2:$C$306,2,FALSE))</f>
        <v>REGIÃO BNU - BLUMENAU</v>
      </c>
      <c r="C1318" s="23" t="s">
        <v>2019</v>
      </c>
      <c r="D1318" s="24">
        <v>198</v>
      </c>
      <c r="E1318" s="23" t="s">
        <v>4505</v>
      </c>
      <c r="F1318" s="23" t="s">
        <v>3966</v>
      </c>
      <c r="G1318" s="23" t="s">
        <v>3447</v>
      </c>
      <c r="H1318" s="23" t="s">
        <v>3448</v>
      </c>
      <c r="I1318" s="23">
        <v>4733781234</v>
      </c>
      <c r="J1318" s="203"/>
    </row>
    <row r="1319" spans="2:10" hidden="1" x14ac:dyDescent="0.3">
      <c r="B1319" s="42" t="str">
        <f>IF(ISNA(VLOOKUP(C1319,Cidades!$B$2:$C$306,2,FALSE))= TRUE,"Outros",VLOOKUP(C1319,Cidades!$B$2:$C$306,2,FALSE))</f>
        <v>REGIÃO BNU - BLUMENAU</v>
      </c>
      <c r="C1319" s="23" t="s">
        <v>2019</v>
      </c>
      <c r="D1319" s="24">
        <v>198</v>
      </c>
      <c r="E1319" s="23" t="s">
        <v>4506</v>
      </c>
      <c r="F1319" s="23" t="s">
        <v>4507</v>
      </c>
      <c r="G1319" s="23" t="s">
        <v>2275</v>
      </c>
      <c r="H1319" s="23" t="s">
        <v>2276</v>
      </c>
      <c r="I1319" s="23" t="s">
        <v>2277</v>
      </c>
      <c r="J1319" s="203"/>
    </row>
    <row r="1320" spans="2:10" hidden="1" x14ac:dyDescent="0.3">
      <c r="B1320" s="42" t="str">
        <f>IF(ISNA(VLOOKUP(C1320,Cidades!$B$2:$C$306,2,FALSE))= TRUE,"Outros",VLOOKUP(C1320,Cidades!$B$2:$C$306,2,FALSE))</f>
        <v xml:space="preserve">REGIÃO ITAJAI </v>
      </c>
      <c r="C1320" s="23" t="s">
        <v>18</v>
      </c>
      <c r="D1320" s="24">
        <v>198</v>
      </c>
      <c r="E1320" s="23" t="s">
        <v>1897</v>
      </c>
      <c r="F1320" s="23" t="s">
        <v>1898</v>
      </c>
      <c r="G1320" s="23" t="s">
        <v>1899</v>
      </c>
      <c r="H1320" s="23" t="s">
        <v>1900</v>
      </c>
      <c r="I1320" s="23">
        <v>0</v>
      </c>
      <c r="J1320" s="203"/>
    </row>
    <row r="1321" spans="2:10" hidden="1" x14ac:dyDescent="0.3">
      <c r="B1321" s="42" t="str">
        <f>IF(ISNA(VLOOKUP(C1321,Cidades!$B$2:$C$306,2,FALSE))= TRUE,"Outros",VLOOKUP(C1321,Cidades!$B$2:$C$306,2,FALSE))</f>
        <v>REGIÃO CHAPECO</v>
      </c>
      <c r="C1321" s="23" t="s">
        <v>17</v>
      </c>
      <c r="D1321" s="24">
        <v>198</v>
      </c>
      <c r="E1321" s="23" t="s">
        <v>357</v>
      </c>
      <c r="F1321" s="23" t="s">
        <v>415</v>
      </c>
      <c r="G1321" s="23" t="s">
        <v>416</v>
      </c>
      <c r="H1321" s="23" t="s">
        <v>417</v>
      </c>
      <c r="I1321" s="23" t="s">
        <v>418</v>
      </c>
      <c r="J1321" s="203"/>
    </row>
    <row r="1322" spans="2:10" hidden="1" x14ac:dyDescent="0.3">
      <c r="B1322" s="42" t="str">
        <f>IF(ISNA(VLOOKUP(C1322,Cidades!$B$2:$C$306,2,FALSE))= TRUE,"Outros",VLOOKUP(C1322,Cidades!$B$2:$C$306,2,FALSE))</f>
        <v>REGIÃO BALNEARIO CAMBORIU</v>
      </c>
      <c r="C1322" s="23" t="s">
        <v>22</v>
      </c>
      <c r="D1322" s="24">
        <v>198</v>
      </c>
      <c r="E1322" s="23" t="s">
        <v>1901</v>
      </c>
      <c r="F1322" s="23" t="s">
        <v>1902</v>
      </c>
      <c r="G1322" s="23" t="s">
        <v>1064</v>
      </c>
      <c r="H1322" s="23" t="s">
        <v>1065</v>
      </c>
      <c r="I1322" s="23" t="s">
        <v>1066</v>
      </c>
      <c r="J1322" s="203"/>
    </row>
    <row r="1323" spans="2:10" hidden="1" x14ac:dyDescent="0.3">
      <c r="B1323" s="42" t="str">
        <f>IF(ISNA(VLOOKUP(C1323,Cidades!$B$2:$C$306,2,FALSE))= TRUE,"Outros",VLOOKUP(C1323,Cidades!$B$2:$C$306,2,FALSE))</f>
        <v>REGIÃO JOINVILLE</v>
      </c>
      <c r="C1323" s="23" t="s">
        <v>147</v>
      </c>
      <c r="D1323" s="24">
        <v>198</v>
      </c>
      <c r="E1323" s="23" t="s">
        <v>1903</v>
      </c>
      <c r="F1323" s="23" t="s">
        <v>1904</v>
      </c>
      <c r="G1323" s="23" t="s">
        <v>1486</v>
      </c>
      <c r="H1323" s="23" t="s">
        <v>1487</v>
      </c>
      <c r="I1323" s="23">
        <v>4734443009</v>
      </c>
      <c r="J1323" s="203"/>
    </row>
    <row r="1324" spans="2:10" hidden="1" x14ac:dyDescent="0.3">
      <c r="B1324" s="42" t="str">
        <f>IF(ISNA(VLOOKUP(C1324,Cidades!$B$2:$C$306,2,FALSE))= TRUE,"Outros",VLOOKUP(C1324,Cidades!$B$2:$C$306,2,FALSE))</f>
        <v xml:space="preserve">REGIÃO ITAJAI </v>
      </c>
      <c r="C1324" s="23" t="s">
        <v>18</v>
      </c>
      <c r="D1324" s="24">
        <v>198</v>
      </c>
      <c r="E1324" s="23" t="s">
        <v>1656</v>
      </c>
      <c r="F1324" s="23" t="s">
        <v>257</v>
      </c>
      <c r="G1324" s="23" t="s">
        <v>258</v>
      </c>
      <c r="H1324" s="23" t="s">
        <v>259</v>
      </c>
      <c r="I1324" s="23">
        <v>4732475000</v>
      </c>
      <c r="J1324" s="203"/>
    </row>
    <row r="1325" spans="2:10" hidden="1" x14ac:dyDescent="0.3">
      <c r="B1325" s="42" t="str">
        <f>IF(ISNA(VLOOKUP(C1325,Cidades!$B$2:$C$306,2,FALSE))= TRUE,"Outros",VLOOKUP(C1325,Cidades!$B$2:$C$306,2,FALSE))</f>
        <v>REGIÃO JOINVILLE</v>
      </c>
      <c r="C1325" s="23" t="s">
        <v>16</v>
      </c>
      <c r="D1325" s="24">
        <v>375</v>
      </c>
      <c r="E1325" s="23" t="s">
        <v>1905</v>
      </c>
      <c r="F1325" s="23" t="s">
        <v>1906</v>
      </c>
      <c r="G1325" s="23" t="s">
        <v>1907</v>
      </c>
      <c r="H1325" s="23" t="s">
        <v>1908</v>
      </c>
      <c r="I1325" s="23">
        <v>4731218080</v>
      </c>
      <c r="J1325" s="203"/>
    </row>
    <row r="1326" spans="2:10" hidden="1" x14ac:dyDescent="0.3">
      <c r="B1326" s="42" t="str">
        <f>IF(ISNA(VLOOKUP(C1326,Cidades!$B$2:$C$306,2,FALSE))= TRUE,"Outros",VLOOKUP(C1326,Cidades!$B$2:$C$306,2,FALSE))</f>
        <v xml:space="preserve">REGIÃO ITAJAI </v>
      </c>
      <c r="C1326" s="23" t="s">
        <v>18</v>
      </c>
      <c r="D1326" s="24">
        <v>198</v>
      </c>
      <c r="E1326" s="23" t="s">
        <v>1909</v>
      </c>
      <c r="F1326" s="23" t="s">
        <v>1910</v>
      </c>
      <c r="G1326" s="23" t="s">
        <v>1156</v>
      </c>
      <c r="H1326" s="23" t="s">
        <v>1157</v>
      </c>
      <c r="I1326" s="23" t="s">
        <v>1158</v>
      </c>
      <c r="J1326" s="203"/>
    </row>
    <row r="1327" spans="2:10" hidden="1" x14ac:dyDescent="0.3">
      <c r="B1327" s="42" t="str">
        <f>IF(ISNA(VLOOKUP(C1327,Cidades!$B$2:$C$306,2,FALSE))= TRUE,"Outros",VLOOKUP(C1327,Cidades!$B$2:$C$306,2,FALSE))</f>
        <v>REGIÃO JARAGUA DO SUL</v>
      </c>
      <c r="C1327" s="23" t="s">
        <v>116</v>
      </c>
      <c r="D1327" s="24">
        <v>198</v>
      </c>
      <c r="E1327" s="23" t="s">
        <v>1911</v>
      </c>
      <c r="F1327" s="23" t="s">
        <v>1912</v>
      </c>
      <c r="G1327" s="23" t="s">
        <v>1913</v>
      </c>
      <c r="H1327" s="23" t="s">
        <v>1914</v>
      </c>
      <c r="I1327" s="23" t="s">
        <v>1915</v>
      </c>
      <c r="J1327" s="203"/>
    </row>
    <row r="1328" spans="2:10" hidden="1" x14ac:dyDescent="0.3">
      <c r="B1328" s="42" t="str">
        <f>IF(ISNA(VLOOKUP(C1328,Cidades!$B$2:$C$306,2,FALSE))= TRUE,"Outros",VLOOKUP(C1328,Cidades!$B$2:$C$306,2,FALSE))</f>
        <v>REGIÃO JOINVILLE</v>
      </c>
      <c r="C1328" s="23" t="s">
        <v>16</v>
      </c>
      <c r="D1328" s="24">
        <v>198</v>
      </c>
      <c r="E1328" s="23" t="s">
        <v>1739</v>
      </c>
      <c r="F1328" s="23" t="s">
        <v>1740</v>
      </c>
      <c r="G1328" s="23" t="s">
        <v>1741</v>
      </c>
      <c r="H1328" s="23" t="s">
        <v>1742</v>
      </c>
      <c r="I1328" s="23" t="s">
        <v>1743</v>
      </c>
      <c r="J1328" s="203"/>
    </row>
    <row r="1329" spans="2:10" hidden="1" x14ac:dyDescent="0.3">
      <c r="B1329" s="42" t="str">
        <f>IF(ISNA(VLOOKUP(C1329,Cidades!$B$2:$C$306,2,FALSE))= TRUE,"Outros",VLOOKUP(C1329,Cidades!$B$2:$C$306,2,FALSE))</f>
        <v>REGIÃO JOACABA</v>
      </c>
      <c r="C1329" s="23" t="s">
        <v>230</v>
      </c>
      <c r="D1329" s="24">
        <v>198</v>
      </c>
      <c r="E1329" s="23" t="s">
        <v>1169</v>
      </c>
      <c r="F1329" s="23" t="s">
        <v>1170</v>
      </c>
      <c r="G1329" s="23" t="s">
        <v>1171</v>
      </c>
      <c r="H1329" s="23" t="s">
        <v>1172</v>
      </c>
      <c r="I1329" s="23" t="s">
        <v>1173</v>
      </c>
      <c r="J1329" s="203"/>
    </row>
    <row r="1330" spans="2:10" hidden="1" x14ac:dyDescent="0.3">
      <c r="B1330" s="42" t="str">
        <f>IF(ISNA(VLOOKUP(C1330,Cidades!$B$2:$C$306,2,FALSE))= TRUE,"Outros",VLOOKUP(C1330,Cidades!$B$2:$C$306,2,FALSE))</f>
        <v>REGIÃO JOINVILLE</v>
      </c>
      <c r="C1330" s="23" t="s">
        <v>16</v>
      </c>
      <c r="D1330" s="24">
        <v>198</v>
      </c>
      <c r="E1330" s="23" t="s">
        <v>1916</v>
      </c>
      <c r="F1330" s="23" t="s">
        <v>1917</v>
      </c>
      <c r="G1330" s="23" t="s">
        <v>1604</v>
      </c>
      <c r="H1330" s="23" t="s">
        <v>1605</v>
      </c>
      <c r="I1330" s="23">
        <v>4734552355</v>
      </c>
      <c r="J1330" s="203"/>
    </row>
    <row r="1331" spans="2:10" hidden="1" x14ac:dyDescent="0.3">
      <c r="B1331" s="42" t="str">
        <f>IF(ISNA(VLOOKUP(C1331,Cidades!$B$2:$C$306,2,FALSE))= TRUE,"Outros",VLOOKUP(C1331,Cidades!$B$2:$C$306,2,FALSE))</f>
        <v>REGIÃO RIO DO SUL</v>
      </c>
      <c r="C1331" s="23" t="s">
        <v>11</v>
      </c>
      <c r="D1331" s="24">
        <v>198</v>
      </c>
      <c r="E1331" s="23" t="s">
        <v>1918</v>
      </c>
      <c r="F1331" s="23" t="s">
        <v>1919</v>
      </c>
      <c r="G1331" s="23" t="s">
        <v>1846</v>
      </c>
      <c r="H1331" s="23" t="s">
        <v>1847</v>
      </c>
      <c r="I1331" s="23">
        <v>4735319400</v>
      </c>
      <c r="J1331" s="203"/>
    </row>
    <row r="1332" spans="2:10" hidden="1" x14ac:dyDescent="0.3">
      <c r="B1332" s="42" t="str">
        <f>IF(ISNA(VLOOKUP(C1332,Cidades!$B$2:$C$306,2,FALSE))= TRUE,"Outros",VLOOKUP(C1332,Cidades!$B$2:$C$306,2,FALSE))</f>
        <v>REGIÃO CHAPECO</v>
      </c>
      <c r="C1332" s="23" t="s">
        <v>19</v>
      </c>
      <c r="D1332" s="24">
        <v>198</v>
      </c>
      <c r="E1332" s="23" t="s">
        <v>1920</v>
      </c>
      <c r="F1332" s="23" t="s">
        <v>1921</v>
      </c>
      <c r="G1332" s="23" t="s">
        <v>975</v>
      </c>
      <c r="H1332" s="23" t="s">
        <v>976</v>
      </c>
      <c r="I1332" s="23" t="s">
        <v>977</v>
      </c>
      <c r="J1332" s="203"/>
    </row>
    <row r="1333" spans="2:10" hidden="1" x14ac:dyDescent="0.3">
      <c r="B1333" s="42" t="str">
        <f>IF(ISNA(VLOOKUP(C1333,Cidades!$B$2:$C$306,2,FALSE))= TRUE,"Outros",VLOOKUP(C1333,Cidades!$B$2:$C$306,2,FALSE))</f>
        <v>REGIÃO XANXERE</v>
      </c>
      <c r="C1333" s="23" t="s">
        <v>209</v>
      </c>
      <c r="D1333" s="24">
        <v>258</v>
      </c>
      <c r="E1333" s="23" t="s">
        <v>434</v>
      </c>
      <c r="F1333" s="23" t="s">
        <v>262</v>
      </c>
      <c r="G1333" s="23" t="s">
        <v>263</v>
      </c>
      <c r="H1333" s="23" t="s">
        <v>264</v>
      </c>
      <c r="I1333" s="23" t="s">
        <v>265</v>
      </c>
      <c r="J1333" s="203"/>
    </row>
    <row r="1334" spans="2:10" hidden="1" x14ac:dyDescent="0.3">
      <c r="B1334" s="42" t="str">
        <f>IF(ISNA(VLOOKUP(C1334,Cidades!$B$2:$C$306,2,FALSE))= TRUE,"Outros",VLOOKUP(C1334,Cidades!$B$2:$C$306,2,FALSE))</f>
        <v>REGIÃO CHAPECO</v>
      </c>
      <c r="C1334" s="23" t="s">
        <v>17</v>
      </c>
      <c r="D1334" s="24">
        <v>198</v>
      </c>
      <c r="E1334" s="23" t="s">
        <v>1922</v>
      </c>
      <c r="F1334" s="23" t="s">
        <v>1923</v>
      </c>
      <c r="G1334" s="23" t="s">
        <v>1924</v>
      </c>
      <c r="H1334" s="23" t="s">
        <v>1925</v>
      </c>
      <c r="I1334" s="23" t="s">
        <v>1926</v>
      </c>
      <c r="J1334" s="203"/>
    </row>
    <row r="1335" spans="2:10" hidden="1" x14ac:dyDescent="0.3">
      <c r="B1335" s="42" t="str">
        <f>IF(ISNA(VLOOKUP(C1335,Cidades!$B$2:$C$306,2,FALSE))= TRUE,"Outros",VLOOKUP(C1335,Cidades!$B$2:$C$306,2,FALSE))</f>
        <v>REGIÃO JOINVILLE</v>
      </c>
      <c r="C1335" s="23" t="s">
        <v>16</v>
      </c>
      <c r="D1335" s="24">
        <v>258</v>
      </c>
      <c r="E1335" s="23" t="s">
        <v>1927</v>
      </c>
      <c r="F1335" s="23" t="s">
        <v>1928</v>
      </c>
      <c r="G1335" s="23" t="s">
        <v>1929</v>
      </c>
      <c r="H1335" s="23" t="s">
        <v>1930</v>
      </c>
      <c r="I1335" s="23" t="s">
        <v>1931</v>
      </c>
      <c r="J1335" s="203"/>
    </row>
    <row r="1336" spans="2:10" hidden="1" x14ac:dyDescent="0.3">
      <c r="B1336" s="42" t="str">
        <f>IF(ISNA(VLOOKUP(C1336,Cidades!$B$2:$C$306,2,FALSE))= TRUE,"Outros",VLOOKUP(C1336,Cidades!$B$2:$C$306,2,FALSE))</f>
        <v>REGIÃO JARAGUA DO SUL</v>
      </c>
      <c r="C1336" s="23" t="s">
        <v>170</v>
      </c>
      <c r="D1336" s="24">
        <v>258</v>
      </c>
      <c r="E1336" s="23" t="s">
        <v>1932</v>
      </c>
      <c r="F1336" s="23" t="s">
        <v>1933</v>
      </c>
      <c r="G1336" s="23" t="s">
        <v>1934</v>
      </c>
      <c r="H1336" s="23" t="s">
        <v>1935</v>
      </c>
      <c r="I1336" s="23" t="s">
        <v>1936</v>
      </c>
      <c r="J1336" s="203"/>
    </row>
    <row r="1337" spans="2:10" hidden="1" x14ac:dyDescent="0.3">
      <c r="B1337" s="42" t="str">
        <f>IF(ISNA(VLOOKUP(C1337,Cidades!$B$2:$C$306,2,FALSE))= TRUE,"Outros",VLOOKUP(C1337,Cidades!$B$2:$C$306,2,FALSE))</f>
        <v>REGIÃO RIO DO SUL</v>
      </c>
      <c r="C1337" s="23" t="s">
        <v>11</v>
      </c>
      <c r="D1337" s="24">
        <v>258</v>
      </c>
      <c r="E1337" s="23" t="s">
        <v>1937</v>
      </c>
      <c r="F1337" s="23" t="s">
        <v>1938</v>
      </c>
      <c r="G1337" s="23" t="s">
        <v>1939</v>
      </c>
      <c r="H1337" s="23" t="s">
        <v>1940</v>
      </c>
      <c r="I1337" s="23" t="s">
        <v>1941</v>
      </c>
      <c r="J1337" s="203"/>
    </row>
    <row r="1338" spans="2:10" hidden="1" x14ac:dyDescent="0.3">
      <c r="B1338" s="42" t="str">
        <f>IF(ISNA(VLOOKUP(C1338,Cidades!$B$2:$C$306,2,FALSE))= TRUE,"Outros",VLOOKUP(C1338,Cidades!$B$2:$C$306,2,FALSE))</f>
        <v xml:space="preserve">REGIÃO SAO BENTO DO SUL </v>
      </c>
      <c r="C1338" s="23" t="s">
        <v>130</v>
      </c>
      <c r="D1338" s="24">
        <v>375</v>
      </c>
      <c r="E1338" s="23" t="s">
        <v>1942</v>
      </c>
      <c r="F1338" s="23" t="s">
        <v>1943</v>
      </c>
      <c r="G1338" s="23" t="s">
        <v>1944</v>
      </c>
      <c r="H1338" s="23" t="s">
        <v>1945</v>
      </c>
      <c r="I1338" s="23">
        <v>4736442032</v>
      </c>
      <c r="J1338" s="203"/>
    </row>
    <row r="1339" spans="2:10" hidden="1" x14ac:dyDescent="0.3">
      <c r="B1339" s="42" t="str">
        <f>IF(ISNA(VLOOKUP(C1339,Cidades!$B$2:$C$306,2,FALSE))= TRUE,"Outros",VLOOKUP(C1339,Cidades!$B$2:$C$306,2,FALSE))</f>
        <v>REGIÃO CHAPECO</v>
      </c>
      <c r="C1339" s="23" t="s">
        <v>15</v>
      </c>
      <c r="D1339" s="24">
        <v>375</v>
      </c>
      <c r="E1339" s="23" t="s">
        <v>1504</v>
      </c>
      <c r="F1339" s="23" t="s">
        <v>1946</v>
      </c>
      <c r="G1339" s="23" t="s">
        <v>1503</v>
      </c>
      <c r="H1339" s="23" t="s">
        <v>1504</v>
      </c>
      <c r="I1339" s="23" t="s">
        <v>1505</v>
      </c>
      <c r="J1339" s="203"/>
    </row>
    <row r="1340" spans="2:10" hidden="1" x14ac:dyDescent="0.3">
      <c r="B1340" s="42" t="str">
        <f>IF(ISNA(VLOOKUP(C1340,Cidades!$B$2:$C$306,2,FALSE))= TRUE,"Outros",VLOOKUP(C1340,Cidades!$B$2:$C$306,2,FALSE))</f>
        <v>REGIÃO JOINVILLE</v>
      </c>
      <c r="C1340" s="23" t="s">
        <v>16</v>
      </c>
      <c r="D1340" s="24">
        <v>198</v>
      </c>
      <c r="E1340" s="23" t="s">
        <v>1947</v>
      </c>
      <c r="F1340" s="23" t="s">
        <v>1948</v>
      </c>
      <c r="G1340" s="23" t="s">
        <v>269</v>
      </c>
      <c r="H1340" s="23" t="s">
        <v>270</v>
      </c>
      <c r="I1340" s="23" t="s">
        <v>271</v>
      </c>
      <c r="J1340" s="203"/>
    </row>
    <row r="1341" spans="2:10" hidden="1" x14ac:dyDescent="0.3">
      <c r="B1341" s="42" t="str">
        <f>IF(ISNA(VLOOKUP(C1341,Cidades!$B$2:$C$306,2,FALSE))= TRUE,"Outros",VLOOKUP(C1341,Cidades!$B$2:$C$306,2,FALSE))</f>
        <v>REGIÃO JOINVILLE</v>
      </c>
      <c r="C1341" s="23" t="s">
        <v>16</v>
      </c>
      <c r="D1341" s="24">
        <v>198</v>
      </c>
      <c r="E1341" s="23" t="s">
        <v>1949</v>
      </c>
      <c r="F1341" s="23" t="s">
        <v>1950</v>
      </c>
      <c r="G1341" s="23" t="s">
        <v>1633</v>
      </c>
      <c r="H1341" s="23" t="s">
        <v>1634</v>
      </c>
      <c r="I1341" s="23">
        <v>4731459999</v>
      </c>
      <c r="J1341" s="203"/>
    </row>
    <row r="1342" spans="2:10" hidden="1" x14ac:dyDescent="0.3">
      <c r="B1342" s="42" t="str">
        <f>IF(ISNA(VLOOKUP(C1342,Cidades!$B$2:$C$306,2,FALSE))= TRUE,"Outros",VLOOKUP(C1342,Cidades!$B$2:$C$306,2,FALSE))</f>
        <v>REGIÃO CHAPECO</v>
      </c>
      <c r="C1342" s="23" t="s">
        <v>1220</v>
      </c>
      <c r="D1342" s="24">
        <v>258</v>
      </c>
      <c r="E1342" s="23" t="s">
        <v>1383</v>
      </c>
      <c r="F1342" s="23" t="s">
        <v>1384</v>
      </c>
      <c r="G1342" s="23" t="s">
        <v>1223</v>
      </c>
      <c r="H1342" s="23" t="s">
        <v>1224</v>
      </c>
      <c r="I1342" s="23" t="s">
        <v>1225</v>
      </c>
      <c r="J1342" s="203"/>
    </row>
    <row r="1343" spans="2:10" hidden="1" x14ac:dyDescent="0.3">
      <c r="B1343" s="42" t="str">
        <f>IF(ISNA(VLOOKUP(C1343,Cidades!$B$2:$C$306,2,FALSE))= TRUE,"Outros",VLOOKUP(C1343,Cidades!$B$2:$C$306,2,FALSE))</f>
        <v>REGIÃO SMO</v>
      </c>
      <c r="C1343" s="23" t="s">
        <v>158</v>
      </c>
      <c r="D1343" s="24">
        <v>198</v>
      </c>
      <c r="E1343" s="23" t="s">
        <v>1951</v>
      </c>
      <c r="F1343" s="23" t="s">
        <v>1952</v>
      </c>
      <c r="G1343" s="23" t="s">
        <v>1953</v>
      </c>
      <c r="H1343" s="23" t="s">
        <v>1954</v>
      </c>
      <c r="I1343" s="23" t="s">
        <v>1955</v>
      </c>
      <c r="J1343" s="203"/>
    </row>
    <row r="1344" spans="2:10" hidden="1" x14ac:dyDescent="0.3">
      <c r="B1344" s="42" t="str">
        <f>IF(ISNA(VLOOKUP(C1344,Cidades!$B$2:$C$306,2,FALSE))= TRUE,"Outros",VLOOKUP(C1344,Cidades!$B$2:$C$306,2,FALSE))</f>
        <v xml:space="preserve">REGIÃO ITAJAI </v>
      </c>
      <c r="C1344" s="23" t="s">
        <v>18</v>
      </c>
      <c r="D1344" s="24">
        <v>198</v>
      </c>
      <c r="E1344" s="23" t="s">
        <v>1956</v>
      </c>
      <c r="F1344" s="23" t="s">
        <v>1957</v>
      </c>
      <c r="G1344" s="23" t="s">
        <v>1958</v>
      </c>
      <c r="H1344" s="23" t="s">
        <v>1959</v>
      </c>
      <c r="I1344" s="23" t="s">
        <v>1960</v>
      </c>
      <c r="J1344" s="203"/>
    </row>
    <row r="1345" spans="2:10" hidden="1" x14ac:dyDescent="0.3">
      <c r="B1345" s="42" t="str">
        <f>IF(ISNA(VLOOKUP(C1345,Cidades!$B$2:$C$306,2,FALSE))= TRUE,"Outros",VLOOKUP(C1345,Cidades!$B$2:$C$306,2,FALSE))</f>
        <v>REGIÃO JOINVILLE</v>
      </c>
      <c r="C1345" s="23" t="s">
        <v>16</v>
      </c>
      <c r="D1345" s="24">
        <v>198</v>
      </c>
      <c r="E1345" s="23" t="s">
        <v>1961</v>
      </c>
      <c r="F1345" s="23" t="s">
        <v>1962</v>
      </c>
      <c r="G1345" s="23" t="s">
        <v>1963</v>
      </c>
      <c r="H1345" s="23" t="s">
        <v>1964</v>
      </c>
      <c r="I1345" s="23">
        <v>4734232733</v>
      </c>
      <c r="J1345" s="203"/>
    </row>
    <row r="1346" spans="2:10" hidden="1" x14ac:dyDescent="0.3">
      <c r="B1346" s="42" t="str">
        <f>IF(ISNA(VLOOKUP(C1346,Cidades!$B$2:$C$306,2,FALSE))= TRUE,"Outros",VLOOKUP(C1346,Cidades!$B$2:$C$306,2,FALSE))</f>
        <v>REGIÃO CONCORDIA</v>
      </c>
      <c r="C1346" s="23" t="s">
        <v>96</v>
      </c>
      <c r="D1346" s="24">
        <v>198</v>
      </c>
      <c r="E1346" s="23" t="s">
        <v>1965</v>
      </c>
      <c r="F1346" s="23" t="s">
        <v>1966</v>
      </c>
      <c r="G1346" s="23" t="s">
        <v>1228</v>
      </c>
      <c r="H1346" s="23" t="s">
        <v>1229</v>
      </c>
      <c r="I1346" s="23">
        <v>4934255555</v>
      </c>
      <c r="J1346" s="203"/>
    </row>
    <row r="1347" spans="2:10" hidden="1" x14ac:dyDescent="0.3">
      <c r="B1347" s="42" t="str">
        <f>IF(ISNA(VLOOKUP(C1347,Cidades!$B$2:$C$306,2,FALSE))= TRUE,"Outros",VLOOKUP(C1347,Cidades!$B$2:$C$306,2,FALSE))</f>
        <v>REGIÃO CHAPECO</v>
      </c>
      <c r="C1347" s="23" t="s">
        <v>17</v>
      </c>
      <c r="D1347" s="24">
        <v>198</v>
      </c>
      <c r="E1347" s="23" t="s">
        <v>1967</v>
      </c>
      <c r="F1347" s="23" t="s">
        <v>1968</v>
      </c>
      <c r="G1347" s="23" t="s">
        <v>1969</v>
      </c>
      <c r="H1347" s="23" t="s">
        <v>1970</v>
      </c>
      <c r="I1347" s="23">
        <v>4933194444</v>
      </c>
      <c r="J1347" s="203"/>
    </row>
    <row r="1348" spans="2:10" hidden="1" x14ac:dyDescent="0.3">
      <c r="B1348" s="42" t="str">
        <f>IF(ISNA(VLOOKUP(C1348,Cidades!$B$2:$C$306,2,FALSE))= TRUE,"Outros",VLOOKUP(C1348,Cidades!$B$2:$C$306,2,FALSE))</f>
        <v>REGIÃO BALNEARIO CAMBORIU</v>
      </c>
      <c r="C1348" s="23" t="s">
        <v>166</v>
      </c>
      <c r="D1348" s="24">
        <v>198</v>
      </c>
      <c r="E1348" s="23" t="s">
        <v>1971</v>
      </c>
      <c r="F1348" s="23" t="s">
        <v>1972</v>
      </c>
      <c r="G1348" s="23" t="s">
        <v>1973</v>
      </c>
      <c r="H1348" s="23" t="s">
        <v>1974</v>
      </c>
      <c r="I1348" s="23" t="s">
        <v>1975</v>
      </c>
      <c r="J1348" s="203"/>
    </row>
    <row r="1349" spans="2:10" hidden="1" x14ac:dyDescent="0.3">
      <c r="B1349" s="42" t="str">
        <f>IF(ISNA(VLOOKUP(C1349,Cidades!$B$2:$C$306,2,FALSE))= TRUE,"Outros",VLOOKUP(C1349,Cidades!$B$2:$C$306,2,FALSE))</f>
        <v>REGIÃO CHAPECO</v>
      </c>
      <c r="C1349" s="23" t="s">
        <v>17</v>
      </c>
      <c r="D1349" s="24">
        <v>198</v>
      </c>
      <c r="E1349" s="23" t="s">
        <v>1976</v>
      </c>
      <c r="F1349" s="23" t="s">
        <v>1977</v>
      </c>
      <c r="G1349" s="23" t="s">
        <v>1978</v>
      </c>
      <c r="H1349" s="23" t="s">
        <v>1979</v>
      </c>
      <c r="I1349" s="23" t="s">
        <v>1980</v>
      </c>
      <c r="J1349" s="203"/>
    </row>
    <row r="1350" spans="2:10" hidden="1" x14ac:dyDescent="0.3">
      <c r="B1350" s="42" t="str">
        <f>IF(ISNA(VLOOKUP(C1350,Cidades!$B$2:$C$306,2,FALSE))= TRUE,"Outros",VLOOKUP(C1350,Cidades!$B$2:$C$306,2,FALSE))</f>
        <v>REGIÃO BRUSQUE</v>
      </c>
      <c r="C1350" s="23" t="s">
        <v>51</v>
      </c>
      <c r="D1350" s="24">
        <v>258</v>
      </c>
      <c r="E1350" s="23" t="s">
        <v>497</v>
      </c>
      <c r="F1350" s="23" t="s">
        <v>1023</v>
      </c>
      <c r="G1350" s="23" t="s">
        <v>499</v>
      </c>
      <c r="H1350" s="23" t="s">
        <v>500</v>
      </c>
      <c r="I1350" s="23" t="s">
        <v>501</v>
      </c>
      <c r="J1350" s="203"/>
    </row>
    <row r="1351" spans="2:10" hidden="1" x14ac:dyDescent="0.3">
      <c r="B1351" s="42" t="str">
        <f>IF(ISNA(VLOOKUP(C1351,Cidades!$B$2:$C$306,2,FALSE))= TRUE,"Outros",VLOOKUP(C1351,Cidades!$B$2:$C$306,2,FALSE))</f>
        <v>REGIÃO CONCORDIA</v>
      </c>
      <c r="C1351" s="23" t="s">
        <v>96</v>
      </c>
      <c r="D1351" s="24">
        <v>198</v>
      </c>
      <c r="E1351" s="23" t="s">
        <v>1981</v>
      </c>
      <c r="F1351" s="23" t="s">
        <v>1982</v>
      </c>
      <c r="G1351" s="23" t="s">
        <v>295</v>
      </c>
      <c r="H1351" s="23" t="s">
        <v>296</v>
      </c>
      <c r="I1351" s="23" t="s">
        <v>297</v>
      </c>
      <c r="J1351" s="203"/>
    </row>
    <row r="1352" spans="2:10" hidden="1" x14ac:dyDescent="0.3">
      <c r="B1352" s="42" t="str">
        <f>IF(ISNA(VLOOKUP(C1352,Cidades!$B$2:$C$306,2,FALSE))= TRUE,"Outros",VLOOKUP(C1352,Cidades!$B$2:$C$306,2,FALSE))</f>
        <v>REGIÃO JARAGUA DO SUL</v>
      </c>
      <c r="C1352" s="23" t="s">
        <v>170</v>
      </c>
      <c r="D1352" s="24">
        <v>198</v>
      </c>
      <c r="E1352" s="23" t="s">
        <v>1983</v>
      </c>
      <c r="F1352" s="23" t="s">
        <v>1984</v>
      </c>
      <c r="G1352" s="23" t="s">
        <v>1243</v>
      </c>
      <c r="H1352" s="23" t="s">
        <v>1244</v>
      </c>
      <c r="I1352" s="23">
        <v>4733717807</v>
      </c>
      <c r="J1352" s="203"/>
    </row>
    <row r="1353" spans="2:10" hidden="1" x14ac:dyDescent="0.3">
      <c r="B1353" s="42" t="str">
        <f>IF(ISNA(VLOOKUP(C1353,Cidades!$B$2:$C$306,2,FALSE))= TRUE,"Outros",VLOOKUP(C1353,Cidades!$B$2:$C$306,2,FALSE))</f>
        <v>REGIÃO JOACABA</v>
      </c>
      <c r="C1353" s="23" t="s">
        <v>291</v>
      </c>
      <c r="D1353" s="24">
        <v>198</v>
      </c>
      <c r="E1353" s="23" t="s">
        <v>1985</v>
      </c>
      <c r="F1353" s="23" t="s">
        <v>1986</v>
      </c>
      <c r="G1353" s="23" t="s">
        <v>1987</v>
      </c>
      <c r="H1353" s="23" t="s">
        <v>1988</v>
      </c>
      <c r="I1353" s="23" t="s">
        <v>1989</v>
      </c>
      <c r="J1353" s="203"/>
    </row>
    <row r="1354" spans="2:10" ht="15" thickBot="1" x14ac:dyDescent="0.35">
      <c r="E1354" s="4"/>
    </row>
    <row r="1355" spans="2:10" ht="16.2" thickBot="1" x14ac:dyDescent="0.35">
      <c r="B1355" s="96" t="s">
        <v>584</v>
      </c>
      <c r="C1355" s="65" t="s">
        <v>585</v>
      </c>
      <c r="D1355" s="65" t="s">
        <v>586</v>
      </c>
      <c r="E1355" s="65" t="s">
        <v>353</v>
      </c>
    </row>
    <row r="1356" spans="2:10" x14ac:dyDescent="0.3">
      <c r="B1356" s="106" t="s">
        <v>2030</v>
      </c>
      <c r="C1356" s="69">
        <f ca="1">'CIDADE-EMPRESAS'!C1556</f>
        <v>8</v>
      </c>
      <c r="D1356" s="102">
        <f ca="1">'CIDADE-EMPRESAS'!D1556</f>
        <v>2660</v>
      </c>
      <c r="E1356" s="107">
        <f ca="1">'CIDADE-EMPRESAS'!E1556</f>
        <v>5.1847051198963059E-3</v>
      </c>
    </row>
    <row r="1357" spans="2:10" x14ac:dyDescent="0.3">
      <c r="B1357" s="106" t="s">
        <v>4519</v>
      </c>
      <c r="C1357" s="69">
        <f ca="1">'CIDADE-EMPRESAS'!C1557</f>
        <v>47</v>
      </c>
      <c r="D1357" s="102">
        <f ca="1">'CIDADE-EMPRESAS'!D1557</f>
        <v>15307</v>
      </c>
      <c r="E1357" s="107">
        <f ca="1">'CIDADE-EMPRESAS'!E1557</f>
        <v>3.0460142579390798E-2</v>
      </c>
    </row>
    <row r="1358" spans="2:10" x14ac:dyDescent="0.3">
      <c r="B1358" s="106" t="s">
        <v>4528</v>
      </c>
      <c r="C1358" s="69">
        <f ca="1">'CIDADE-EMPRESAS'!C1558</f>
        <v>162</v>
      </c>
      <c r="D1358" s="102">
        <f ca="1">'CIDADE-EMPRESAS'!D1558</f>
        <v>50184</v>
      </c>
      <c r="E1358" s="107">
        <f ca="1">'CIDADE-EMPRESAS'!E1558</f>
        <v>0.1049902786779002</v>
      </c>
    </row>
    <row r="1359" spans="2:10" x14ac:dyDescent="0.3">
      <c r="B1359" s="106" t="s">
        <v>349</v>
      </c>
      <c r="C1359" s="69">
        <f ca="1">'CIDADE-EMPRESAS'!C1559</f>
        <v>0</v>
      </c>
      <c r="D1359" s="102">
        <f ca="1">'CIDADE-EMPRESAS'!D1559</f>
        <v>0</v>
      </c>
      <c r="E1359" s="107">
        <f ca="1">'CIDADE-EMPRESAS'!E1559</f>
        <v>0</v>
      </c>
    </row>
    <row r="1360" spans="2:10" x14ac:dyDescent="0.3">
      <c r="B1360" s="106" t="s">
        <v>4514</v>
      </c>
      <c r="C1360" s="69">
        <f ca="1">'CIDADE-EMPRESAS'!C1560</f>
        <v>25</v>
      </c>
      <c r="D1360" s="102">
        <f ca="1">'CIDADE-EMPRESAS'!D1560</f>
        <v>8635</v>
      </c>
      <c r="E1360" s="107">
        <f ca="1">'CIDADE-EMPRESAS'!E1560</f>
        <v>1.6202203499675955E-2</v>
      </c>
    </row>
    <row r="1361" spans="2:5" x14ac:dyDescent="0.3">
      <c r="B1361" s="106" t="s">
        <v>4516</v>
      </c>
      <c r="C1361" s="69">
        <f ca="1">'CIDADE-EMPRESAS'!C1561</f>
        <v>132</v>
      </c>
      <c r="D1361" s="102">
        <f ca="1">'CIDADE-EMPRESAS'!D1561</f>
        <v>39578</v>
      </c>
      <c r="E1361" s="107">
        <f ca="1">'CIDADE-EMPRESAS'!E1561</f>
        <v>8.5547634478289045E-2</v>
      </c>
    </row>
    <row r="1362" spans="2:5" x14ac:dyDescent="0.3">
      <c r="B1362" s="106" t="s">
        <v>4526</v>
      </c>
      <c r="C1362" s="69">
        <f ca="1">'CIDADE-EMPRESAS'!C1562</f>
        <v>7</v>
      </c>
      <c r="D1362" s="102">
        <f ca="1">'CIDADE-EMPRESAS'!D1562</f>
        <v>2290</v>
      </c>
      <c r="E1362" s="107">
        <f ca="1">'CIDADE-EMPRESAS'!E1562</f>
        <v>4.5366169799092677E-3</v>
      </c>
    </row>
    <row r="1363" spans="2:5" x14ac:dyDescent="0.3">
      <c r="B1363" s="106" t="s">
        <v>4525</v>
      </c>
      <c r="C1363" s="69">
        <f ca="1">'CIDADE-EMPRESAS'!C1563</f>
        <v>29</v>
      </c>
      <c r="D1363" s="102">
        <f ca="1">'CIDADE-EMPRESAS'!D1563</f>
        <v>9314</v>
      </c>
      <c r="E1363" s="107">
        <f ca="1">'CIDADE-EMPRESAS'!E1563</f>
        <v>1.8794556059624108E-2</v>
      </c>
    </row>
    <row r="1364" spans="2:5" x14ac:dyDescent="0.3">
      <c r="B1364" s="106" t="s">
        <v>2031</v>
      </c>
      <c r="C1364" s="69">
        <f ca="1">'CIDADE-EMPRESAS'!C1564</f>
        <v>17</v>
      </c>
      <c r="D1364" s="102">
        <f ca="1">'CIDADE-EMPRESAS'!D1564</f>
        <v>4816</v>
      </c>
      <c r="E1364" s="107">
        <f ca="1">'CIDADE-EMPRESAS'!E1566</f>
        <v>5.8327932598833442E-3</v>
      </c>
    </row>
    <row r="1365" spans="2:5" x14ac:dyDescent="0.3">
      <c r="B1365" s="106" t="s">
        <v>4523</v>
      </c>
      <c r="C1365" s="69">
        <f ca="1">'CIDADE-EMPRESAS'!C1565</f>
        <v>86</v>
      </c>
      <c r="D1365" s="102">
        <f ca="1">'CIDADE-EMPRESAS'!D1565</f>
        <v>26006</v>
      </c>
      <c r="E1365" s="107">
        <f ca="1">'CIDADE-EMPRESAS'!E1564</f>
        <v>1.1017498379779649E-2</v>
      </c>
    </row>
    <row r="1366" spans="2:5" x14ac:dyDescent="0.3">
      <c r="B1366" s="106" t="s">
        <v>4517</v>
      </c>
      <c r="C1366" s="69">
        <f ca="1">'CIDADE-EMPRESAS'!C1566</f>
        <v>9</v>
      </c>
      <c r="D1366" s="102">
        <f ca="1">'CIDADE-EMPRESAS'!D1566</f>
        <v>2921</v>
      </c>
      <c r="E1366" s="107">
        <f ca="1">'CIDADE-EMPRESAS'!E1565</f>
        <v>5.5735580038885291E-2</v>
      </c>
    </row>
    <row r="1367" spans="2:5" x14ac:dyDescent="0.3">
      <c r="B1367" s="106" t="s">
        <v>4518</v>
      </c>
      <c r="C1367" s="69">
        <f ca="1">'CIDADE-EMPRESAS'!C1567</f>
        <v>80</v>
      </c>
      <c r="D1367" s="102">
        <f ca="1">'CIDADE-EMPRESAS'!D1567</f>
        <v>24933</v>
      </c>
      <c r="E1367" s="107">
        <f ca="1">'CIDADE-EMPRESAS'!E1567</f>
        <v>5.1847051198963059E-2</v>
      </c>
    </row>
    <row r="1368" spans="2:5" x14ac:dyDescent="0.3">
      <c r="B1368" s="106" t="s">
        <v>4521</v>
      </c>
      <c r="C1368" s="69">
        <f ca="1">'CIDADE-EMPRESAS'!C1568</f>
        <v>7</v>
      </c>
      <c r="D1368" s="102">
        <f ca="1">'CIDADE-EMPRESAS'!D1568</f>
        <v>1803</v>
      </c>
      <c r="E1368" s="107">
        <f ca="1">'CIDADE-EMPRESAS'!E1568</f>
        <v>4.5366169799092677E-3</v>
      </c>
    </row>
    <row r="1369" spans="2:5" x14ac:dyDescent="0.3">
      <c r="B1369" s="106" t="s">
        <v>4513</v>
      </c>
      <c r="C1369" s="69">
        <f ca="1">'CIDADE-EMPRESAS'!C1569</f>
        <v>25</v>
      </c>
      <c r="D1369" s="102">
        <f ca="1">'CIDADE-EMPRESAS'!D1569</f>
        <v>7683</v>
      </c>
      <c r="E1369" s="107">
        <f ca="1">'CIDADE-EMPRESAS'!E1569</f>
        <v>1.6202203499675955E-2</v>
      </c>
    </row>
    <row r="1370" spans="2:5" x14ac:dyDescent="0.3">
      <c r="B1370" s="106" t="s">
        <v>2026</v>
      </c>
      <c r="C1370" s="69">
        <f ca="1">'CIDADE-EMPRESAS'!C1570</f>
        <v>2</v>
      </c>
      <c r="D1370" s="102">
        <f ca="1">'CIDADE-EMPRESAS'!D1570</f>
        <v>614</v>
      </c>
      <c r="E1370" s="107">
        <f ca="1">'CIDADE-EMPRESAS'!E1572</f>
        <v>8.0362929358392746E-2</v>
      </c>
    </row>
    <row r="1371" spans="2:5" x14ac:dyDescent="0.3">
      <c r="B1371" s="106" t="s">
        <v>4524</v>
      </c>
      <c r="C1371" s="69">
        <f ca="1">'CIDADE-EMPRESAS'!C1571</f>
        <v>17</v>
      </c>
      <c r="D1371" s="102">
        <f ca="1">'CIDADE-EMPRESAS'!D1571</f>
        <v>5314</v>
      </c>
      <c r="E1371" s="107">
        <f ca="1">'CIDADE-EMPRESAS'!E1570</f>
        <v>1.2961762799740765E-3</v>
      </c>
    </row>
    <row r="1372" spans="2:5" x14ac:dyDescent="0.3">
      <c r="B1372" s="106" t="s">
        <v>4522</v>
      </c>
      <c r="C1372" s="69">
        <f ca="1">'CIDADE-EMPRESAS'!C1572</f>
        <v>124</v>
      </c>
      <c r="D1372" s="102">
        <f ca="1">'CIDADE-EMPRESAS'!D1572</f>
        <v>38260</v>
      </c>
      <c r="E1372" s="107">
        <f ca="1">'CIDADE-EMPRESAS'!E1571</f>
        <v>1.1017498379779649E-2</v>
      </c>
    </row>
    <row r="1373" spans="2:5" x14ac:dyDescent="0.3">
      <c r="B1373" s="106" t="s">
        <v>4515</v>
      </c>
      <c r="C1373" s="69">
        <f ca="1">'CIDADE-EMPRESAS'!C1573</f>
        <v>129</v>
      </c>
      <c r="D1373" s="102">
        <f ca="1">'CIDADE-EMPRESAS'!D1573</f>
        <v>38418</v>
      </c>
      <c r="E1373" s="107">
        <f ca="1">'CIDADE-EMPRESAS'!E1573</f>
        <v>8.3603370058327936E-2</v>
      </c>
    </row>
    <row r="1374" spans="2:5" x14ac:dyDescent="0.3">
      <c r="B1374" s="106" t="s">
        <v>4520</v>
      </c>
      <c r="C1374" s="69">
        <f ca="1">'CIDADE-EMPRESAS'!C1574</f>
        <v>53</v>
      </c>
      <c r="D1374" s="102">
        <f ca="1">'CIDADE-EMPRESAS'!D1574</f>
        <v>15330</v>
      </c>
      <c r="E1374" s="107">
        <f ca="1">'CIDADE-EMPRESAS'!E1574</f>
        <v>3.4348671419313026E-2</v>
      </c>
    </row>
    <row r="1375" spans="2:5" x14ac:dyDescent="0.3">
      <c r="B1375" s="106" t="s">
        <v>2283</v>
      </c>
      <c r="C1375" s="69">
        <f ca="1">'CIDADE-EMPRESAS'!C1575</f>
        <v>3</v>
      </c>
      <c r="D1375" s="102">
        <f ca="1">'CIDADE-EMPRESAS'!D1575</f>
        <v>773</v>
      </c>
      <c r="E1375" s="107">
        <f ca="1">'CIDADE-EMPRESAS'!E1576</f>
        <v>3.0460142579390798E-2</v>
      </c>
    </row>
    <row r="1376" spans="2:5" x14ac:dyDescent="0.3">
      <c r="B1376" s="106" t="s">
        <v>2027</v>
      </c>
      <c r="C1376" s="69">
        <f ca="1">'CIDADE-EMPRESAS'!C1576</f>
        <v>47</v>
      </c>
      <c r="D1376" s="102">
        <f ca="1">'CIDADE-EMPRESAS'!D1576</f>
        <v>13770</v>
      </c>
      <c r="E1376" s="107">
        <f ca="1">'CIDADE-EMPRESAS'!E1575</f>
        <v>1.9442644199611147E-3</v>
      </c>
    </row>
    <row r="1377" spans="2:5" x14ac:dyDescent="0.3">
      <c r="B1377" s="106" t="s">
        <v>2009</v>
      </c>
      <c r="C1377" s="69">
        <f ca="1">'CIDADE-EMPRESAS'!C1577</f>
        <v>8</v>
      </c>
      <c r="D1377" s="102">
        <f ca="1">'CIDADE-EMPRESAS'!D1577</f>
        <v>2144</v>
      </c>
      <c r="E1377" s="107">
        <f ca="1">'CIDADE-EMPRESAS'!E1577</f>
        <v>5.1847051198963059E-3</v>
      </c>
    </row>
    <row r="1378" spans="2:5" x14ac:dyDescent="0.3">
      <c r="B1378" s="106" t="s">
        <v>4512</v>
      </c>
      <c r="C1378" s="69">
        <f ca="1">'CIDADE-EMPRESAS'!C1578</f>
        <v>90</v>
      </c>
      <c r="D1378" s="102">
        <f ca="1">'CIDADE-EMPRESAS'!D1578</f>
        <v>28441</v>
      </c>
      <c r="E1378" s="107">
        <f ca="1">'CIDADE-EMPRESAS'!E1578</f>
        <v>5.832793259883344E-2</v>
      </c>
    </row>
    <row r="1379" spans="2:5" x14ac:dyDescent="0.3">
      <c r="B1379" s="106" t="s">
        <v>2331</v>
      </c>
      <c r="C1379" s="69">
        <f ca="1">'CIDADE-EMPRESAS'!C1579</f>
        <v>36</v>
      </c>
      <c r="D1379" s="102">
        <f ca="1">'CIDADE-EMPRESAS'!D1579</f>
        <v>11167</v>
      </c>
      <c r="E1379" s="107">
        <f ca="1">'CIDADE-EMPRESAS'!E1579</f>
        <v>2.3331173039533377E-2</v>
      </c>
    </row>
    <row r="1380" spans="2:5" x14ac:dyDescent="0.3">
      <c r="B1380" s="106" t="s">
        <v>2327</v>
      </c>
      <c r="C1380" s="69">
        <f ca="1">'CIDADE-EMPRESAS'!C1580</f>
        <v>7</v>
      </c>
      <c r="D1380" s="102">
        <f ca="1">'CIDADE-EMPRESAS'!D1580</f>
        <v>2120</v>
      </c>
      <c r="E1380" s="107">
        <f ca="1">'CIDADE-EMPRESAS'!E1580</f>
        <v>4.5366169799092677E-3</v>
      </c>
    </row>
    <row r="1381" spans="2:5" x14ac:dyDescent="0.3">
      <c r="B1381" s="106" t="s">
        <v>2131</v>
      </c>
      <c r="C1381" s="69">
        <f ca="1">'CIDADE-EMPRESAS'!C1581</f>
        <v>12</v>
      </c>
      <c r="D1381" s="102">
        <f ca="1">'CIDADE-EMPRESAS'!D1581</f>
        <v>3493</v>
      </c>
      <c r="E1381" s="107">
        <f ca="1">'CIDADE-EMPRESAS'!E1581</f>
        <v>7.7770576798444589E-3</v>
      </c>
    </row>
    <row r="1382" spans="2:5" x14ac:dyDescent="0.3">
      <c r="B1382" s="106" t="s">
        <v>2348</v>
      </c>
      <c r="C1382" s="69">
        <f ca="1">'CIDADE-EMPRESAS'!C1582</f>
        <v>3</v>
      </c>
      <c r="D1382" s="102">
        <f ca="1">'CIDADE-EMPRESAS'!D1582</f>
        <v>1057</v>
      </c>
      <c r="E1382" s="107">
        <f ca="1">'CIDADE-EMPRESAS'!E1586</f>
        <v>1.9442644199611147E-3</v>
      </c>
    </row>
    <row r="1383" spans="2:5" x14ac:dyDescent="0.3">
      <c r="B1383" s="106" t="s">
        <v>2033</v>
      </c>
      <c r="C1383" s="69">
        <f ca="1">'CIDADE-EMPRESAS'!C1583</f>
        <v>6</v>
      </c>
      <c r="D1383" s="102">
        <f ca="1">'CIDADE-EMPRESAS'!D1583</f>
        <v>1717</v>
      </c>
      <c r="E1383" s="107">
        <f ca="1">'CIDADE-EMPRESAS'!E1583</f>
        <v>3.8885288399222295E-3</v>
      </c>
    </row>
    <row r="1384" spans="2:5" x14ac:dyDescent="0.3">
      <c r="B1384" s="106" t="s">
        <v>2032</v>
      </c>
      <c r="C1384" s="69">
        <f ca="1">'CIDADE-EMPRESAS'!C1584</f>
        <v>7</v>
      </c>
      <c r="D1384" s="102">
        <f ca="1">'CIDADE-EMPRESAS'!D1584</f>
        <v>1995</v>
      </c>
      <c r="E1384" s="107">
        <f ca="1">'CIDADE-EMPRESAS'!E1584</f>
        <v>4.5366169799092677E-3</v>
      </c>
    </row>
    <row r="1385" spans="2:5" x14ac:dyDescent="0.3">
      <c r="B1385" s="106" t="s">
        <v>2034</v>
      </c>
      <c r="C1385" s="69">
        <f ca="1">'CIDADE-EMPRESAS'!C1585</f>
        <v>5</v>
      </c>
      <c r="D1385" s="102">
        <f ca="1">'CIDADE-EMPRESAS'!D1585</f>
        <v>1595</v>
      </c>
      <c r="E1385" s="107">
        <f ca="1">'CIDADE-EMPRESAS'!E1585</f>
        <v>3.2404406999351912E-3</v>
      </c>
    </row>
    <row r="1386" spans="2:5" x14ac:dyDescent="0.3">
      <c r="B1386" s="106" t="s">
        <v>2295</v>
      </c>
      <c r="C1386" s="69">
        <f ca="1">'CIDADE-EMPRESAS'!C1586</f>
        <v>3</v>
      </c>
      <c r="D1386" s="102">
        <f ca="1">'CIDADE-EMPRESAS'!D1586</f>
        <v>1199</v>
      </c>
      <c r="E1386" s="107">
        <f ca="1">'CIDADE-EMPRESAS'!E1587</f>
        <v>5.8327932598833442E-3</v>
      </c>
    </row>
    <row r="1387" spans="2:5" x14ac:dyDescent="0.3">
      <c r="B1387" s="106" t="s">
        <v>2343</v>
      </c>
      <c r="C1387" s="69">
        <f ca="1">'CIDADE-EMPRESAS'!C1587</f>
        <v>9</v>
      </c>
      <c r="D1387" s="102">
        <f ca="1">'CIDADE-EMPRESAS'!D1587</f>
        <v>2928</v>
      </c>
      <c r="E1387" s="107">
        <f ca="1">'CIDADE-EMPRESAS'!E1582</f>
        <v>1.9442644199611147E-3</v>
      </c>
    </row>
    <row r="1388" spans="2:5" x14ac:dyDescent="0.3">
      <c r="B1388" s="106" t="s">
        <v>2029</v>
      </c>
      <c r="C1388" s="69">
        <f ca="1">'CIDADE-EMPRESAS'!C1588</f>
        <v>8</v>
      </c>
      <c r="D1388" s="102">
        <f ca="1">'CIDADE-EMPRESAS'!D1588</f>
        <v>2064</v>
      </c>
      <c r="E1388" s="107">
        <f ca="1">'CIDADE-EMPRESAS'!E1589</f>
        <v>2.0090732339598186E-2</v>
      </c>
    </row>
    <row r="1389" spans="2:5" x14ac:dyDescent="0.3">
      <c r="B1389" s="106" t="s">
        <v>2312</v>
      </c>
      <c r="C1389" s="69">
        <f ca="1">'CIDADE-EMPRESAS'!C1589</f>
        <v>31</v>
      </c>
      <c r="D1389" s="102">
        <f ca="1">'CIDADE-EMPRESAS'!D1589</f>
        <v>9772</v>
      </c>
      <c r="E1389" s="107">
        <f ca="1">'CIDADE-EMPRESAS'!E1588</f>
        <v>5.1847051198963059E-3</v>
      </c>
    </row>
    <row r="1390" spans="2:5" x14ac:dyDescent="0.3">
      <c r="B1390" s="106" t="s">
        <v>2311</v>
      </c>
      <c r="C1390" s="69">
        <f ca="1">'CIDADE-EMPRESAS'!C1590</f>
        <v>8</v>
      </c>
      <c r="D1390" s="102">
        <f ca="1">'CIDADE-EMPRESAS'!D1590</f>
        <v>2876</v>
      </c>
      <c r="E1390" s="107">
        <f ca="1">'CIDADE-EMPRESAS'!E1590</f>
        <v>5.1847051198963059E-3</v>
      </c>
    </row>
    <row r="1391" spans="2:5" x14ac:dyDescent="0.3">
      <c r="B1391" s="106" t="s">
        <v>2350</v>
      </c>
      <c r="C1391" s="69">
        <f ca="1">'CIDADE-EMPRESAS'!C1591</f>
        <v>10</v>
      </c>
      <c r="D1391" s="102">
        <f ca="1">'CIDADE-EMPRESAS'!D1591</f>
        <v>2489</v>
      </c>
      <c r="E1391" s="107">
        <f ca="1">'CIDADE-EMPRESAS'!E1591</f>
        <v>6.4808813998703824E-3</v>
      </c>
    </row>
    <row r="1392" spans="2:5" x14ac:dyDescent="0.3">
      <c r="B1392" s="106" t="s">
        <v>2318</v>
      </c>
      <c r="C1392" s="69">
        <f ca="1">'CIDADE-EMPRESAS'!C1592</f>
        <v>8</v>
      </c>
      <c r="D1392" s="102">
        <f ca="1">'CIDADE-EMPRESAS'!D1592</f>
        <v>2310</v>
      </c>
      <c r="E1392" s="107">
        <f ca="1">'CIDADE-EMPRESAS'!E1592</f>
        <v>5.1847051198963059E-3</v>
      </c>
    </row>
    <row r="1393" spans="2:5" x14ac:dyDescent="0.3">
      <c r="B1393" s="106" t="s">
        <v>2285</v>
      </c>
      <c r="C1393" s="69">
        <f ca="1">'CIDADE-EMPRESAS'!C1593</f>
        <v>4</v>
      </c>
      <c r="D1393" s="102">
        <f ca="1">'CIDADE-EMPRESAS'!D1593</f>
        <v>1051</v>
      </c>
      <c r="E1393" s="107">
        <f ca="1">'CIDADE-EMPRESAS'!E1593</f>
        <v>2.592352559948153E-3</v>
      </c>
    </row>
    <row r="1394" spans="2:5" x14ac:dyDescent="0.3">
      <c r="B1394" s="106" t="s">
        <v>4527</v>
      </c>
      <c r="C1394" s="69">
        <f ca="1">'CIDADE-EMPRESAS'!C1594</f>
        <v>5</v>
      </c>
      <c r="D1394" s="102">
        <f ca="1">'CIDADE-EMPRESAS'!D1594</f>
        <v>1510</v>
      </c>
      <c r="E1394" s="107">
        <f ca="1">'CIDADE-EMPRESAS'!E1594</f>
        <v>3.2404406999351912E-3</v>
      </c>
    </row>
    <row r="1395" spans="2:5" x14ac:dyDescent="0.3">
      <c r="B1395" s="106" t="s">
        <v>2013</v>
      </c>
      <c r="C1395" s="69">
        <f ca="1">'CIDADE-EMPRESAS'!C1595</f>
        <v>6</v>
      </c>
      <c r="D1395" s="102">
        <f ca="1">'CIDADE-EMPRESAS'!D1595</f>
        <v>1544</v>
      </c>
      <c r="E1395" s="107">
        <f ca="1">'CIDADE-EMPRESAS'!E1595</f>
        <v>3.8885288399222295E-3</v>
      </c>
    </row>
    <row r="1396" spans="2:5" x14ac:dyDescent="0.3">
      <c r="B1396" s="106" t="s">
        <v>2344</v>
      </c>
      <c r="C1396" s="69">
        <f ca="1">'CIDADE-EMPRESAS'!C1596</f>
        <v>6</v>
      </c>
      <c r="D1396" s="102">
        <f ca="1">'CIDADE-EMPRESAS'!D1596</f>
        <v>2041</v>
      </c>
      <c r="E1396" s="107">
        <f ca="1">'CIDADE-EMPRESAS'!E1596</f>
        <v>3.8885288399222295E-3</v>
      </c>
    </row>
    <row r="1397" spans="2:5" x14ac:dyDescent="0.3">
      <c r="B1397" s="106" t="s">
        <v>2008</v>
      </c>
      <c r="C1397" s="69">
        <f ca="1">'CIDADE-EMPRESAS'!C1597</f>
        <v>6</v>
      </c>
      <c r="D1397" s="102">
        <f ca="1">'CIDADE-EMPRESAS'!D1597</f>
        <v>1949</v>
      </c>
      <c r="E1397" s="107">
        <f ca="1">'CIDADE-EMPRESAS'!E1597</f>
        <v>3.8885288399222295E-3</v>
      </c>
    </row>
    <row r="1398" spans="2:5" x14ac:dyDescent="0.3">
      <c r="B1398" s="106" t="s">
        <v>2035</v>
      </c>
      <c r="C1398" s="69">
        <f ca="1">'CIDADE-EMPRESAS'!C1598</f>
        <v>5</v>
      </c>
      <c r="D1398" s="102">
        <f ca="1">'CIDADE-EMPRESAS'!D1598</f>
        <v>1200</v>
      </c>
      <c r="E1398" s="107">
        <f ca="1">'CIDADE-EMPRESAS'!E1598</f>
        <v>3.2404406999351912E-3</v>
      </c>
    </row>
    <row r="1399" spans="2:5" x14ac:dyDescent="0.3">
      <c r="B1399" s="106" t="s">
        <v>2003</v>
      </c>
      <c r="C1399" s="69">
        <f ca="1">'CIDADE-EMPRESAS'!C1599</f>
        <v>3</v>
      </c>
      <c r="D1399" s="102">
        <f ca="1">'CIDADE-EMPRESAS'!D1599</f>
        <v>913</v>
      </c>
      <c r="E1399" s="107">
        <f ca="1">'CIDADE-EMPRESAS'!E1599</f>
        <v>1.9442644199611147E-3</v>
      </c>
    </row>
    <row r="1400" spans="2:5" x14ac:dyDescent="0.3">
      <c r="B1400" s="106" t="s">
        <v>2025</v>
      </c>
      <c r="C1400" s="69">
        <f ca="1">'CIDADE-EMPRESAS'!C1600</f>
        <v>0</v>
      </c>
      <c r="D1400" s="102">
        <f ca="1">'CIDADE-EMPRESAS'!D1600</f>
        <v>0</v>
      </c>
      <c r="E1400" s="107">
        <f ca="1">'CIDADE-EMPRESAS'!E1600</f>
        <v>0</v>
      </c>
    </row>
    <row r="1401" spans="2:5" x14ac:dyDescent="0.3">
      <c r="B1401" s="106" t="s">
        <v>2337</v>
      </c>
      <c r="C1401" s="69">
        <f ca="1">'CIDADE-EMPRESAS'!C1601</f>
        <v>0</v>
      </c>
      <c r="D1401" s="102">
        <f ca="1">'CIDADE-EMPRESAS'!D1601</f>
        <v>0</v>
      </c>
      <c r="E1401" s="107">
        <f ca="1">'CIDADE-EMPRESAS'!E1601</f>
        <v>0</v>
      </c>
    </row>
    <row r="1402" spans="2:5" x14ac:dyDescent="0.3">
      <c r="B1402" s="106" t="s">
        <v>2293</v>
      </c>
      <c r="C1402" s="69">
        <f ca="1">'CIDADE-EMPRESAS'!C1602</f>
        <v>3</v>
      </c>
      <c r="D1402" s="102">
        <f ca="1">'CIDADE-EMPRESAS'!D1602</f>
        <v>756</v>
      </c>
      <c r="E1402" s="107">
        <f ca="1">'CIDADE-EMPRESAS'!E1602</f>
        <v>1.9442644199611147E-3</v>
      </c>
    </row>
    <row r="1403" spans="2:5" x14ac:dyDescent="0.3">
      <c r="B1403" s="106" t="s">
        <v>2011</v>
      </c>
      <c r="C1403" s="69">
        <f ca="1">'CIDADE-EMPRESAS'!C1603</f>
        <v>6</v>
      </c>
      <c r="D1403" s="102">
        <f ca="1">'CIDADE-EMPRESAS'!D1603</f>
        <v>1727</v>
      </c>
      <c r="E1403" s="107">
        <f ca="1">'CIDADE-EMPRESAS'!E1603</f>
        <v>3.8885288399222295E-3</v>
      </c>
    </row>
    <row r="1404" spans="2:5" x14ac:dyDescent="0.3">
      <c r="B1404" s="106" t="s">
        <v>2313</v>
      </c>
      <c r="C1404" s="69">
        <f ca="1">'CIDADE-EMPRESAS'!C1604</f>
        <v>10</v>
      </c>
      <c r="D1404" s="102">
        <f ca="1">'CIDADE-EMPRESAS'!D1604</f>
        <v>3249</v>
      </c>
      <c r="E1404" s="107">
        <f ca="1">'CIDADE-EMPRESAS'!E1604</f>
        <v>6.4808813998703824E-3</v>
      </c>
    </row>
    <row r="1405" spans="2:5" x14ac:dyDescent="0.3">
      <c r="B1405" s="106" t="s">
        <v>2010</v>
      </c>
      <c r="C1405" s="69">
        <f ca="1">'CIDADE-EMPRESAS'!C1605</f>
        <v>3</v>
      </c>
      <c r="D1405" s="102">
        <f ca="1">'CIDADE-EMPRESAS'!D1605</f>
        <v>959</v>
      </c>
      <c r="E1405" s="107">
        <f ca="1">'CIDADE-EMPRESAS'!E1605</f>
        <v>1.9442644199611147E-3</v>
      </c>
    </row>
    <row r="1406" spans="2:5" x14ac:dyDescent="0.3">
      <c r="B1406" s="106" t="s">
        <v>2291</v>
      </c>
      <c r="C1406" s="69">
        <f ca="1">'CIDADE-EMPRESAS'!C1606</f>
        <v>4</v>
      </c>
      <c r="D1406" s="102">
        <f ca="1">'CIDADE-EMPRESAS'!D1606</f>
        <v>1217</v>
      </c>
      <c r="E1406" s="107">
        <f ca="1">'CIDADE-EMPRESAS'!E1606</f>
        <v>2.592352559948153E-3</v>
      </c>
    </row>
    <row r="1407" spans="2:5" x14ac:dyDescent="0.3">
      <c r="B1407" s="106" t="s">
        <v>2316</v>
      </c>
      <c r="C1407" s="69">
        <f ca="1">'CIDADE-EMPRESAS'!C1607</f>
        <v>4</v>
      </c>
      <c r="D1407" s="102">
        <f ca="1">'CIDADE-EMPRESAS'!D1607</f>
        <v>1434</v>
      </c>
      <c r="E1407" s="107">
        <f ca="1">'CIDADE-EMPRESAS'!E1607</f>
        <v>2.592352559948153E-3</v>
      </c>
    </row>
    <row r="1408" spans="2:5" x14ac:dyDescent="0.3">
      <c r="B1408" s="106" t="s">
        <v>2333</v>
      </c>
      <c r="C1408" s="69">
        <f ca="1">'CIDADE-EMPRESAS'!C1608</f>
        <v>7</v>
      </c>
      <c r="D1408" s="102">
        <f ca="1">'CIDADE-EMPRESAS'!D1608</f>
        <v>2399</v>
      </c>
      <c r="E1408" s="107">
        <f ca="1">'CIDADE-EMPRESAS'!E1608</f>
        <v>4.5366169799092677E-3</v>
      </c>
    </row>
    <row r="1409" spans="2:5" x14ac:dyDescent="0.3">
      <c r="B1409" s="106" t="s">
        <v>2002</v>
      </c>
      <c r="C1409" s="69">
        <f ca="1">'CIDADE-EMPRESAS'!C1609</f>
        <v>4</v>
      </c>
      <c r="D1409" s="102">
        <f ca="1">'CIDADE-EMPRESAS'!D1609</f>
        <v>1203</v>
      </c>
      <c r="E1409" s="107">
        <f ca="1">'CIDADE-EMPRESAS'!E1609</f>
        <v>2.592352559948153E-3</v>
      </c>
    </row>
    <row r="1410" spans="2:5" x14ac:dyDescent="0.3">
      <c r="B1410" s="106" t="s">
        <v>2329</v>
      </c>
      <c r="C1410" s="69">
        <f ca="1">'CIDADE-EMPRESAS'!C1610</f>
        <v>2</v>
      </c>
      <c r="D1410" s="102">
        <f ca="1">'CIDADE-EMPRESAS'!D1610</f>
        <v>533</v>
      </c>
      <c r="E1410" s="107">
        <f ca="1">'CIDADE-EMPRESAS'!E1610</f>
        <v>1.2961762799740765E-3</v>
      </c>
    </row>
    <row r="1411" spans="2:5" x14ac:dyDescent="0.3">
      <c r="B1411" s="106" t="s">
        <v>2328</v>
      </c>
      <c r="C1411" s="69">
        <f ca="1">'CIDADE-EMPRESAS'!C1611</f>
        <v>2</v>
      </c>
      <c r="D1411" s="102">
        <f ca="1">'CIDADE-EMPRESAS'!D1611</f>
        <v>330</v>
      </c>
      <c r="E1411" s="107">
        <f ca="1">'CIDADE-EMPRESAS'!E1611</f>
        <v>1.2961762799740765E-3</v>
      </c>
    </row>
    <row r="1412" spans="2:5" x14ac:dyDescent="0.3">
      <c r="B1412" s="106" t="s">
        <v>2325</v>
      </c>
      <c r="C1412" s="69">
        <f ca="1">'CIDADE-EMPRESAS'!C1612</f>
        <v>2</v>
      </c>
      <c r="D1412" s="102">
        <f ca="1">'CIDADE-EMPRESAS'!D1612</f>
        <v>780</v>
      </c>
      <c r="E1412" s="107">
        <f ca="1">'CIDADE-EMPRESAS'!E1612</f>
        <v>1.2961762799740765E-3</v>
      </c>
    </row>
    <row r="1413" spans="2:5" x14ac:dyDescent="0.3">
      <c r="B1413" s="106" t="s">
        <v>2324</v>
      </c>
      <c r="C1413" s="69">
        <f ca="1">'CIDADE-EMPRESAS'!C1613</f>
        <v>3</v>
      </c>
      <c r="D1413" s="102">
        <f ca="1">'CIDADE-EMPRESAS'!D1613</f>
        <v>893</v>
      </c>
      <c r="E1413" s="107">
        <f ca="1">'CIDADE-EMPRESAS'!E1613</f>
        <v>1.9442644199611147E-3</v>
      </c>
    </row>
    <row r="1414" spans="2:5" x14ac:dyDescent="0.3">
      <c r="B1414" s="106" t="s">
        <v>2319</v>
      </c>
      <c r="C1414" s="69">
        <f ca="1">'CIDADE-EMPRESAS'!C1614</f>
        <v>4</v>
      </c>
      <c r="D1414" s="102">
        <f ca="1">'CIDADE-EMPRESAS'!D1614</f>
        <v>1206</v>
      </c>
      <c r="E1414" s="107">
        <f ca="1">'CIDADE-EMPRESAS'!E1614</f>
        <v>2.592352559948153E-3</v>
      </c>
    </row>
    <row r="1415" spans="2:5" x14ac:dyDescent="0.3">
      <c r="B1415" s="106" t="s">
        <v>2317</v>
      </c>
      <c r="C1415" s="69">
        <f ca="1">'CIDADE-EMPRESAS'!C1615</f>
        <v>4</v>
      </c>
      <c r="D1415" s="102">
        <f ca="1">'CIDADE-EMPRESAS'!D1615</f>
        <v>1306</v>
      </c>
      <c r="E1415" s="107">
        <f ca="1">'CIDADE-EMPRESAS'!E1615</f>
        <v>2.592352559948153E-3</v>
      </c>
    </row>
    <row r="1416" spans="2:5" x14ac:dyDescent="0.3">
      <c r="B1416" s="106" t="s">
        <v>2315</v>
      </c>
      <c r="C1416" s="69">
        <f ca="1">'CIDADE-EMPRESAS'!C1616</f>
        <v>8</v>
      </c>
      <c r="D1416" s="102">
        <f ca="1">'CIDADE-EMPRESAS'!D1616</f>
        <v>2360</v>
      </c>
      <c r="E1416" s="107">
        <f ca="1">'CIDADE-EMPRESAS'!E1616</f>
        <v>5.1847051198963059E-3</v>
      </c>
    </row>
    <row r="1417" spans="2:5" x14ac:dyDescent="0.3">
      <c r="B1417" s="106" t="s">
        <v>2314</v>
      </c>
      <c r="C1417" s="69">
        <f ca="1">'CIDADE-EMPRESAS'!C1617</f>
        <v>4</v>
      </c>
      <c r="D1417" s="102">
        <f ca="1">'CIDADE-EMPRESAS'!D1617</f>
        <v>1532</v>
      </c>
      <c r="E1417" s="107">
        <f ca="1">'CIDADE-EMPRESAS'!E1617</f>
        <v>2.592352559948153E-3</v>
      </c>
    </row>
    <row r="1418" spans="2:5" x14ac:dyDescent="0.3">
      <c r="B1418" s="106" t="s">
        <v>2330</v>
      </c>
      <c r="C1418" s="69">
        <f ca="1">'CIDADE-EMPRESAS'!C1618</f>
        <v>10</v>
      </c>
      <c r="D1418" s="102">
        <f ca="1">'CIDADE-EMPRESAS'!D1618</f>
        <v>2871</v>
      </c>
      <c r="E1418" s="107">
        <f ca="1">'CIDADE-EMPRESAS'!E1618</f>
        <v>6.4808813998703824E-3</v>
      </c>
    </row>
    <row r="1419" spans="2:5" x14ac:dyDescent="0.3">
      <c r="B1419" s="106" t="s">
        <v>2323</v>
      </c>
      <c r="C1419" s="69">
        <f ca="1">'CIDADE-EMPRESAS'!C1619</f>
        <v>4</v>
      </c>
      <c r="D1419" s="102">
        <f ca="1">'CIDADE-EMPRESAS'!D1619</f>
        <v>1391</v>
      </c>
      <c r="E1419" s="107">
        <f ca="1">'CIDADE-EMPRESAS'!E1619</f>
        <v>2.592352559948153E-3</v>
      </c>
    </row>
    <row r="1420" spans="2:5" x14ac:dyDescent="0.3">
      <c r="B1420" s="106" t="s">
        <v>2322</v>
      </c>
      <c r="C1420" s="69">
        <f ca="1">'CIDADE-EMPRESAS'!C1620</f>
        <v>8</v>
      </c>
      <c r="D1420" s="102">
        <f ca="1">'CIDADE-EMPRESAS'!D1620</f>
        <v>2691</v>
      </c>
      <c r="E1420" s="107">
        <f ca="1">'CIDADE-EMPRESAS'!E1620</f>
        <v>5.1847051198963059E-3</v>
      </c>
    </row>
    <row r="1421" spans="2:5" x14ac:dyDescent="0.3">
      <c r="B1421" s="106" t="s">
        <v>2321</v>
      </c>
      <c r="C1421" s="69">
        <f ca="1">'CIDADE-EMPRESAS'!C1621</f>
        <v>3</v>
      </c>
      <c r="D1421" s="102">
        <f ca="1">'CIDADE-EMPRESAS'!D1621</f>
        <v>789</v>
      </c>
      <c r="E1421" s="107">
        <f ca="1">'CIDADE-EMPRESAS'!E1621</f>
        <v>1.9442644199611147E-3</v>
      </c>
    </row>
    <row r="1422" spans="2:5" x14ac:dyDescent="0.3">
      <c r="B1422" s="106" t="s">
        <v>2326</v>
      </c>
      <c r="C1422" s="69">
        <f ca="1">'CIDADE-EMPRESAS'!C1622</f>
        <v>8</v>
      </c>
      <c r="D1422" s="102">
        <f ca="1">'CIDADE-EMPRESAS'!D1622</f>
        <v>2099</v>
      </c>
      <c r="E1422" s="107">
        <f ca="1">'CIDADE-EMPRESAS'!E1622</f>
        <v>5.1847051198963059E-3</v>
      </c>
    </row>
    <row r="1423" spans="2:5" x14ac:dyDescent="0.3">
      <c r="B1423" s="106" t="s">
        <v>2320</v>
      </c>
      <c r="C1423" s="69">
        <f ca="1">'CIDADE-EMPRESAS'!C1623</f>
        <v>7</v>
      </c>
      <c r="D1423" s="102">
        <f ca="1">'CIDADE-EMPRESAS'!D1623</f>
        <v>1679</v>
      </c>
      <c r="E1423" s="107">
        <f ca="1">'CIDADE-EMPRESAS'!E1623</f>
        <v>4.5366169799092677E-3</v>
      </c>
    </row>
    <row r="1424" spans="2:5" x14ac:dyDescent="0.3">
      <c r="B1424" s="106" t="s">
        <v>2310</v>
      </c>
      <c r="C1424" s="69">
        <f ca="1">'CIDADE-EMPRESAS'!C1624</f>
        <v>5</v>
      </c>
      <c r="D1424" s="102">
        <f ca="1">'CIDADE-EMPRESAS'!D1624</f>
        <v>1277</v>
      </c>
      <c r="E1424" s="107">
        <f ca="1">'CIDADE-EMPRESAS'!E1624</f>
        <v>3.2404406999351912E-3</v>
      </c>
    </row>
    <row r="1425" spans="2:5" x14ac:dyDescent="0.3">
      <c r="B1425" s="106" t="s">
        <v>2309</v>
      </c>
      <c r="C1425" s="69">
        <f ca="1">'CIDADE-EMPRESAS'!C1625</f>
        <v>3</v>
      </c>
      <c r="D1425" s="102">
        <f ca="1">'CIDADE-EMPRESAS'!D1625</f>
        <v>1170</v>
      </c>
      <c r="E1425" s="107">
        <f ca="1">'CIDADE-EMPRESAS'!E1625</f>
        <v>1.9442644199611147E-3</v>
      </c>
    </row>
    <row r="1426" spans="2:5" x14ac:dyDescent="0.3">
      <c r="B1426" s="106" t="s">
        <v>2308</v>
      </c>
      <c r="C1426" s="69">
        <f ca="1">'CIDADE-EMPRESAS'!C1626</f>
        <v>7</v>
      </c>
      <c r="D1426" s="102">
        <f ca="1">'CIDADE-EMPRESAS'!D1626</f>
        <v>1775</v>
      </c>
      <c r="E1426" s="107">
        <f ca="1">'CIDADE-EMPRESAS'!E1626</f>
        <v>4.5366169799092677E-3</v>
      </c>
    </row>
    <row r="1427" spans="2:5" x14ac:dyDescent="0.3">
      <c r="B1427" s="106" t="s">
        <v>2334</v>
      </c>
      <c r="C1427" s="69">
        <f ca="1">'CIDADE-EMPRESAS'!C1627</f>
        <v>3</v>
      </c>
      <c r="D1427" s="102">
        <f ca="1">'CIDADE-EMPRESAS'!D1627</f>
        <v>669</v>
      </c>
      <c r="E1427" s="107">
        <f ca="1">'CIDADE-EMPRESAS'!E1627</f>
        <v>1.9442644199611147E-3</v>
      </c>
    </row>
    <row r="1428" spans="2:5" x14ac:dyDescent="0.3">
      <c r="B1428" s="106" t="s">
        <v>2335</v>
      </c>
      <c r="C1428" s="69">
        <f ca="1">'CIDADE-EMPRESAS'!C1628</f>
        <v>2</v>
      </c>
      <c r="D1428" s="102">
        <f ca="1">'CIDADE-EMPRESAS'!D1628</f>
        <v>662</v>
      </c>
      <c r="E1428" s="107">
        <f ca="1">'CIDADE-EMPRESAS'!E1628</f>
        <v>1.2961762799740765E-3</v>
      </c>
    </row>
    <row r="1429" spans="2:5" x14ac:dyDescent="0.3">
      <c r="B1429" s="106" t="s">
        <v>2336</v>
      </c>
      <c r="C1429" s="69">
        <f ca="1">'CIDADE-EMPRESAS'!C1629</f>
        <v>5</v>
      </c>
      <c r="D1429" s="102">
        <f ca="1">'CIDADE-EMPRESAS'!D1629</f>
        <v>1495</v>
      </c>
      <c r="E1429" s="107">
        <f ca="1">'CIDADE-EMPRESAS'!E1629</f>
        <v>3.2404406999351912E-3</v>
      </c>
    </row>
    <row r="1430" spans="2:5" x14ac:dyDescent="0.3">
      <c r="B1430" s="106" t="s">
        <v>2340</v>
      </c>
      <c r="C1430" s="69">
        <f ca="1">'CIDADE-EMPRESAS'!C1630</f>
        <v>5</v>
      </c>
      <c r="D1430" s="102">
        <f ca="1">'CIDADE-EMPRESAS'!D1630</f>
        <v>1805</v>
      </c>
      <c r="E1430" s="107">
        <f ca="1">'CIDADE-EMPRESAS'!E1630</f>
        <v>3.2404406999351912E-3</v>
      </c>
    </row>
    <row r="1431" spans="2:5" x14ac:dyDescent="0.3">
      <c r="B1431" s="106" t="s">
        <v>2339</v>
      </c>
      <c r="C1431" s="69">
        <f ca="1">'CIDADE-EMPRESAS'!C1631</f>
        <v>4</v>
      </c>
      <c r="D1431" s="102">
        <f ca="1">'CIDADE-EMPRESAS'!D1631</f>
        <v>1261</v>
      </c>
      <c r="E1431" s="107">
        <f ca="1">'CIDADE-EMPRESAS'!E1631</f>
        <v>2.592352559948153E-3</v>
      </c>
    </row>
    <row r="1432" spans="2:5" x14ac:dyDescent="0.3">
      <c r="B1432" s="106" t="s">
        <v>2349</v>
      </c>
      <c r="C1432" s="69">
        <f ca="1">'CIDADE-EMPRESAS'!C1632</f>
        <v>9</v>
      </c>
      <c r="D1432" s="102">
        <f ca="1">'CIDADE-EMPRESAS'!D1632</f>
        <v>2930</v>
      </c>
      <c r="E1432" s="107">
        <f ca="1">'CIDADE-EMPRESAS'!E1632</f>
        <v>5.8327932598833442E-3</v>
      </c>
    </row>
    <row r="1433" spans="2:5" x14ac:dyDescent="0.3">
      <c r="B1433" s="106" t="s">
        <v>2332</v>
      </c>
      <c r="C1433" s="69">
        <f ca="1">'CIDADE-EMPRESAS'!C1633</f>
        <v>6</v>
      </c>
      <c r="D1433" s="102">
        <f ca="1">'CIDADE-EMPRESAS'!D1633</f>
        <v>1560</v>
      </c>
      <c r="E1433" s="107">
        <f ca="1">'CIDADE-EMPRESAS'!E1633</f>
        <v>3.8885288399222295E-3</v>
      </c>
    </row>
    <row r="1434" spans="2:5" x14ac:dyDescent="0.3">
      <c r="B1434" s="106" t="s">
        <v>2338</v>
      </c>
      <c r="C1434" s="69">
        <f ca="1">'CIDADE-EMPRESAS'!C1634</f>
        <v>6</v>
      </c>
      <c r="D1434" s="102">
        <f ca="1">'CIDADE-EMPRESAS'!D1634</f>
        <v>1768</v>
      </c>
      <c r="E1434" s="107">
        <f ca="1">'CIDADE-EMPRESAS'!E1634</f>
        <v>3.8885288399222295E-3</v>
      </c>
    </row>
    <row r="1435" spans="2:5" x14ac:dyDescent="0.3">
      <c r="B1435" s="106" t="s">
        <v>2346</v>
      </c>
      <c r="C1435" s="69">
        <f ca="1">'CIDADE-EMPRESAS'!C1635</f>
        <v>9</v>
      </c>
      <c r="D1435" s="102">
        <f ca="1">'CIDADE-EMPRESAS'!D1635</f>
        <v>2910</v>
      </c>
      <c r="E1435" s="107">
        <f ca="1">'CIDADE-EMPRESAS'!E1635</f>
        <v>5.8327932598833442E-3</v>
      </c>
    </row>
    <row r="1436" spans="2:5" x14ac:dyDescent="0.3">
      <c r="B1436" s="106" t="s">
        <v>2347</v>
      </c>
      <c r="C1436" s="69">
        <f ca="1">'CIDADE-EMPRESAS'!C1636</f>
        <v>8</v>
      </c>
      <c r="D1436" s="102">
        <f ca="1">'CIDADE-EMPRESAS'!D1636</f>
        <v>2146</v>
      </c>
      <c r="E1436" s="107">
        <f ca="1">'CIDADE-EMPRESAS'!E1636</f>
        <v>5.1847051198963059E-3</v>
      </c>
    </row>
    <row r="1437" spans="2:5" x14ac:dyDescent="0.3">
      <c r="B1437" s="106" t="s">
        <v>2342</v>
      </c>
      <c r="C1437" s="69">
        <f ca="1">'CIDADE-EMPRESAS'!C1637</f>
        <v>6</v>
      </c>
      <c r="D1437" s="102">
        <f ca="1">'CIDADE-EMPRESAS'!D1637</f>
        <v>1971</v>
      </c>
      <c r="E1437" s="107">
        <f ca="1">'CIDADE-EMPRESAS'!E1637</f>
        <v>3.8885288399222295E-3</v>
      </c>
    </row>
    <row r="1438" spans="2:5" x14ac:dyDescent="0.3">
      <c r="B1438" s="106" t="s">
        <v>2341</v>
      </c>
      <c r="C1438" s="69">
        <f ca="1">'CIDADE-EMPRESAS'!C1638</f>
        <v>7</v>
      </c>
      <c r="D1438" s="102">
        <f ca="1">'CIDADE-EMPRESAS'!D1638</f>
        <v>2250</v>
      </c>
      <c r="E1438" s="107">
        <f ca="1">'CIDADE-EMPRESAS'!E1638</f>
        <v>4.5366169799092677E-3</v>
      </c>
    </row>
    <row r="1439" spans="2:5" x14ac:dyDescent="0.3">
      <c r="B1439" s="106" t="s">
        <v>2345</v>
      </c>
      <c r="C1439" s="69">
        <f ca="1">'CIDADE-EMPRESAS'!C1639</f>
        <v>4</v>
      </c>
      <c r="D1439" s="102">
        <f ca="1">'CIDADE-EMPRESAS'!D1639</f>
        <v>1196</v>
      </c>
      <c r="E1439" s="107">
        <f ca="1">'CIDADE-EMPRESAS'!E1639</f>
        <v>2.592352559948153E-3</v>
      </c>
    </row>
    <row r="1440" spans="2:5" x14ac:dyDescent="0.3">
      <c r="B1440" s="106" t="s">
        <v>2294</v>
      </c>
      <c r="C1440" s="69">
        <f ca="1">'CIDADE-EMPRESAS'!C1640</f>
        <v>10</v>
      </c>
      <c r="D1440" s="102">
        <f ca="1">'CIDADE-EMPRESAS'!D1640</f>
        <v>3067</v>
      </c>
      <c r="E1440" s="107">
        <f ca="1">'CIDADE-EMPRESAS'!E1640</f>
        <v>6.4808813998703824E-3</v>
      </c>
    </row>
    <row r="1441" spans="2:5" x14ac:dyDescent="0.3">
      <c r="B1441" s="106" t="s">
        <v>2284</v>
      </c>
      <c r="C1441" s="69">
        <f ca="1">'CIDADE-EMPRESAS'!C1641</f>
        <v>3</v>
      </c>
      <c r="D1441" s="102">
        <f ca="1">'CIDADE-EMPRESAS'!D1641</f>
        <v>773</v>
      </c>
      <c r="E1441" s="107">
        <f ca="1">'CIDADE-EMPRESAS'!E1641</f>
        <v>1.9442644199611147E-3</v>
      </c>
    </row>
    <row r="1442" spans="2:5" x14ac:dyDescent="0.3">
      <c r="B1442" s="106" t="s">
        <v>2292</v>
      </c>
      <c r="C1442" s="69">
        <f ca="1">'CIDADE-EMPRESAS'!C1642</f>
        <v>12</v>
      </c>
      <c r="D1442" s="102">
        <f ca="1">'CIDADE-EMPRESAS'!D1642</f>
        <v>4393</v>
      </c>
      <c r="E1442" s="107">
        <f ca="1">'CIDADE-EMPRESAS'!E1642</f>
        <v>7.7770576798444589E-3</v>
      </c>
    </row>
    <row r="1443" spans="2:5" x14ac:dyDescent="0.3">
      <c r="B1443" s="106" t="s">
        <v>2012</v>
      </c>
      <c r="C1443" s="69">
        <f ca="1">'CIDADE-EMPRESAS'!C1643</f>
        <v>0</v>
      </c>
      <c r="D1443" s="102">
        <f ca="1">'CIDADE-EMPRESAS'!D1643</f>
        <v>0</v>
      </c>
      <c r="E1443" s="107">
        <f ca="1">'CIDADE-EMPRESAS'!E1643</f>
        <v>0</v>
      </c>
    </row>
    <row r="1444" spans="2:5" x14ac:dyDescent="0.3">
      <c r="B1444" s="106" t="s">
        <v>2005</v>
      </c>
      <c r="C1444" s="69">
        <f ca="1">'CIDADE-EMPRESAS'!C1644</f>
        <v>5</v>
      </c>
      <c r="D1444" s="102">
        <f ca="1">'CIDADE-EMPRESAS'!D1644</f>
        <v>1785</v>
      </c>
      <c r="E1444" s="107">
        <f ca="1">'CIDADE-EMPRESAS'!E1644</f>
        <v>3.2404406999351912E-3</v>
      </c>
    </row>
    <row r="1445" spans="2:5" x14ac:dyDescent="0.3">
      <c r="B1445" s="106" t="s">
        <v>2007</v>
      </c>
      <c r="C1445" s="69">
        <f ca="1">'CIDADE-EMPRESAS'!C1645</f>
        <v>4</v>
      </c>
      <c r="D1445" s="102">
        <f ca="1">'CIDADE-EMPRESAS'!D1645</f>
        <v>1037</v>
      </c>
      <c r="E1445" s="107">
        <f ca="1">'CIDADE-EMPRESAS'!E1645</f>
        <v>2.592352559948153E-3</v>
      </c>
    </row>
    <row r="1446" spans="2:5" x14ac:dyDescent="0.3">
      <c r="B1446" s="106" t="s">
        <v>2004</v>
      </c>
      <c r="C1446" s="69">
        <f ca="1">'CIDADE-EMPRESAS'!C1646</f>
        <v>3</v>
      </c>
      <c r="D1446" s="102">
        <f ca="1">'CIDADE-EMPRESAS'!D1646</f>
        <v>641</v>
      </c>
      <c r="E1446" s="107">
        <f ca="1">'CIDADE-EMPRESAS'!E1646</f>
        <v>1.9442644199611147E-3</v>
      </c>
    </row>
    <row r="1447" spans="2:5" x14ac:dyDescent="0.3">
      <c r="B1447" s="106" t="s">
        <v>2006</v>
      </c>
      <c r="C1447" s="69">
        <f ca="1">'CIDADE-EMPRESAS'!C1647</f>
        <v>0</v>
      </c>
      <c r="D1447" s="102">
        <f ca="1">'CIDADE-EMPRESAS'!D1647</f>
        <v>0</v>
      </c>
      <c r="E1447" s="107">
        <f ca="1">'CIDADE-EMPRESAS'!E1647</f>
        <v>0</v>
      </c>
    </row>
    <row r="1448" spans="2:5" x14ac:dyDescent="0.3">
      <c r="B1448" s="106" t="s">
        <v>4511</v>
      </c>
      <c r="C1448" s="69">
        <f ca="1">'CIDADE-EMPRESAS'!C1648</f>
        <v>6</v>
      </c>
      <c r="D1448" s="102">
        <f ca="1">'CIDADE-EMPRESAS'!D1648</f>
        <v>1986</v>
      </c>
      <c r="E1448" s="107">
        <f ca="1">'CIDADE-EMPRESAS'!E1648</f>
        <v>3.8885288399222295E-3</v>
      </c>
    </row>
    <row r="1449" spans="2:5" x14ac:dyDescent="0.3">
      <c r="B1449" s="114" t="s">
        <v>2028</v>
      </c>
      <c r="C1449" s="69">
        <f ca="1">'CIDADE-EMPRESAS'!C1649</f>
        <v>6</v>
      </c>
      <c r="D1449" s="102">
        <f ca="1">'CIDADE-EMPRESAS'!D1649</f>
        <v>2092</v>
      </c>
      <c r="E1449" s="107">
        <f ca="1">'CIDADE-EMPRESAS'!E1649</f>
        <v>3.8885288399222295E-3</v>
      </c>
    </row>
    <row r="1450" spans="2:5" ht="15" thickBot="1" x14ac:dyDescent="0.35">
      <c r="B1450" s="97" t="s">
        <v>5</v>
      </c>
      <c r="C1450" s="98">
        <f ca="1">SUM(C1356:C1449)</f>
        <v>1543</v>
      </c>
      <c r="D1450" s="99">
        <f ca="1">SUM(D1356:D1449)</f>
        <v>472207</v>
      </c>
      <c r="E1450" s="100">
        <f ca="1">SUM(E1356:E1449)</f>
        <v>0.99999999999999978</v>
      </c>
    </row>
    <row r="1452" spans="2:5" ht="15.6" x14ac:dyDescent="0.3">
      <c r="C1452" s="8"/>
      <c r="D1452" s="66"/>
      <c r="E1452" s="67"/>
    </row>
    <row r="1453" spans="2:5" ht="15.6" x14ac:dyDescent="0.3">
      <c r="C1453" s="8"/>
      <c r="D1453" s="68"/>
      <c r="E1453" s="67"/>
    </row>
    <row r="1454" spans="2:5" ht="15.6" x14ac:dyDescent="0.3">
      <c r="C1454" s="8"/>
      <c r="D1454" s="68"/>
      <c r="E1454" s="67"/>
    </row>
    <row r="1455" spans="2:5" x14ac:dyDescent="0.3">
      <c r="C1455" s="8"/>
    </row>
    <row r="1456" spans="2:5" x14ac:dyDescent="0.3">
      <c r="C1456" s="8"/>
    </row>
  </sheetData>
  <sortState xmlns:xlrd2="http://schemas.microsoft.com/office/spreadsheetml/2017/richdata2" ref="B1356:E1449">
    <sortCondition descending="1" ref="C1356:C1449"/>
  </sortState>
  <mergeCells count="30">
    <mergeCell ref="J304:J371"/>
    <mergeCell ref="J372:J401"/>
    <mergeCell ref="J976:J1040"/>
    <mergeCell ref="J1059:J1123"/>
    <mergeCell ref="J1124:J1149"/>
    <mergeCell ref="J641:J664"/>
    <mergeCell ref="J665:J725"/>
    <mergeCell ref="J1041:J1058"/>
    <mergeCell ref="J939:J975"/>
    <mergeCell ref="J247:J303"/>
    <mergeCell ref="B1:I1"/>
    <mergeCell ref="J3:J40"/>
    <mergeCell ref="J41:J103"/>
    <mergeCell ref="J104:J138"/>
    <mergeCell ref="J139:J179"/>
    <mergeCell ref="J180:J246"/>
    <mergeCell ref="J1224:J1236"/>
    <mergeCell ref="J1150:J1193"/>
    <mergeCell ref="J1237:J1284"/>
    <mergeCell ref="J1285:J1353"/>
    <mergeCell ref="J402:J444"/>
    <mergeCell ref="J445:J486"/>
    <mergeCell ref="J487:J534"/>
    <mergeCell ref="J535:J583"/>
    <mergeCell ref="J584:J640"/>
    <mergeCell ref="J726:J775"/>
    <mergeCell ref="J776:J804"/>
    <mergeCell ref="J805:J842"/>
    <mergeCell ref="J843:J870"/>
    <mergeCell ref="J871:J938"/>
  </mergeCells>
  <pageMargins left="0.511811024" right="0.511811024" top="0.78740157499999996" bottom="0.78740157499999996" header="0.31496062000000002" footer="0.31496062000000002"/>
  <pageSetup paperSize="9" scale="5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REGIÕES - POWER BI</vt:lpstr>
      <vt:lpstr>Cidades</vt:lpstr>
      <vt:lpstr>Regiões</vt:lpstr>
      <vt:lpstr>CIDADE-EMPRESAS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Talyta S</dc:creator>
  <cp:lastModifiedBy>Rafael Abreu</cp:lastModifiedBy>
  <cp:lastPrinted>2022-07-05T20:29:34Z</cp:lastPrinted>
  <dcterms:created xsi:type="dcterms:W3CDTF">2020-05-26T14:11:27Z</dcterms:created>
  <dcterms:modified xsi:type="dcterms:W3CDTF">2025-09-01T00:03:40Z</dcterms:modified>
</cp:coreProperties>
</file>